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File-sv\L-data\２総務課\02：総務一般\02：財政\00：庶務\財政状況資料集\R2財政状況資料集（R4.2.28照会）\提出用（２回目）\"/>
    </mc:Choice>
  </mc:AlternateContent>
  <xr:revisionPtr revIDLastSave="0" documentId="13_ncr:1_{6E50682E-5BB0-485B-A645-F2DB40A8AA2F}" xr6:coauthVersionLast="45" xr6:coauthVersionMax="45" xr10:uidLastSave="{00000000-0000-0000-0000-000000000000}"/>
  <bookViews>
    <workbookView xWindow="135" yWindow="0" windowWidth="21180" windowHeight="15285"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BW34" i="10"/>
  <c r="BW35" i="10" s="1"/>
  <c r="BW36" i="10" s="1"/>
  <c r="BW37" i="10" s="1"/>
  <c r="BW38" i="10" s="1"/>
  <c r="BW39" i="10" s="1"/>
  <c r="BW40" i="10" s="1"/>
  <c r="BW41" i="10" s="1"/>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alcChain>
</file>

<file path=xl/sharedStrings.xml><?xml version="1.0" encoding="utf-8"?>
<sst xmlns="http://schemas.openxmlformats.org/spreadsheetml/2006/main" count="1154" uniqueCount="615">
  <si>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</si>
  <si>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</si>
  <si>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</si>
  <si>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</si>
  <si>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</si>
  <si>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</si>
  <si>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</si>
  <si>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</si>
  <si>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</si>
  <si>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</si>
  <si>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</si>
  <si>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</si>
  <si>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</si>
  <si>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</si>
  <si>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</si>
  <si>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</si>
  <si>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</si>
  <si>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</si>
  <si>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</si>
  <si>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</si>
  <si>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</si>
  <si>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</si>
  <si>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</si>
  <si>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</si>
  <si>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</si>
  <si>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</si>
  <si>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</si>
  <si>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</si>
  <si>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</si>
  <si>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</si>
  <si>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</si>
  <si>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</si>
  <si>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</si>
  <si>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</si>
  <si>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</si>
  <si>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</si>
  <si>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</si>
  <si>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</si>
  <si>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</si>
  <si>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</si>
  <si>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</si>
  <si>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</si>
  <si>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</si>
  <si>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</si>
  <si>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</si>
  <si>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</si>
  <si>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</si>
  <si>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</si>
  <si>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</si>
  <si>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</si>
  <si>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</si>
  <si>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</si>
  <si>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</si>
  <si>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</si>
  <si>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</si>
  <si>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</si>
  <si>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</si>
  <si>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</si>
  <si>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</si>
  <si>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</si>
  <si>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</si>
  <si>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</si>
  <si>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</si>
  <si>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</si>
  <si>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</si>
  <si>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</si>
  <si>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</si>
  <si>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</si>
  <si>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</si>
  <si>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</si>
  <si>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</si>
  <si>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</si>
  <si>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</si>
  <si>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</si>
  <si>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</si>
  <si>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</si>
  <si>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</si>
  <si>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</si>
  <si>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</si>
  <si>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</si>
  <si>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</si>
  <si>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</si>
  <si>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</si>
  <si>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</si>
  <si>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</si>
  <si>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</si>
  <si>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</si>
  <si>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</si>
  <si>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</si>
  <si>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</si>
  <si>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</si>
  <si>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</si>
  <si>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</si>
  <si>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</si>
  <si>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</si>
  <si>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</si>
  <si>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</si>
  <si>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</si>
  <si>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</si>
  <si>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多良木町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</si>
  <si>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</si>
  <si>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</si>
  <si>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</si>
  <si>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</si>
  <si>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</si>
  <si>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</si>
  <si>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</si>
  <si>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</si>
  <si>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</si>
  <si>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</si>
  <si>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</si>
  <si>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</si>
  <si>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</si>
  <si>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</si>
  <si>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</si>
  <si>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</si>
  <si>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</si>
  <si>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</si>
  <si>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</si>
  <si>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</si>
  <si>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</si>
  <si>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</si>
  <si>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</si>
  <si>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</si>
  <si>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</si>
  <si>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</si>
  <si>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</si>
  <si>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</si>
  <si>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</si>
  <si>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</si>
  <si>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</si>
  <si>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</si>
  <si>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</si>
  <si>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</si>
  <si>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</si>
  <si>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</si>
  <si>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</si>
  <si>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</si>
  <si>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</si>
  <si>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</si>
  <si>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</si>
  <si>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</si>
  <si>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</si>
  <si>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</si>
  <si>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</si>
  <si>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</si>
  <si>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</si>
  <si>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</si>
  <si>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</si>
  <si>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</si>
  <si>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</si>
  <si>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</si>
  <si>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</si>
  <si>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</si>
  <si>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</si>
  <si>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</si>
  <si>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</si>
  <si>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</si>
  <si>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</si>
  <si>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</si>
  <si>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</si>
  <si>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</si>
  <si>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</si>
  <si>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</si>
  <si>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</si>
  <si>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</si>
  <si>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</si>
  <si>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</si>
  <si>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</si>
  <si>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</si>
  <si>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</si>
  <si>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</si>
  <si>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</si>
  <si>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</si>
  <si>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</si>
  <si>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</si>
  <si>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</si>
  <si>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</si>
  <si>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</si>
  <si>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</si>
  <si>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</si>
  <si>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</si>
  <si>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</si>
  <si>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</si>
  <si>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</si>
  <si>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</si>
  <si>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</si>
  <si>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</si>
  <si>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</si>
  <si>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</si>
  <si>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</si>
  <si>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</si>
  <si>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</si>
  <si>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</si>
  <si>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</si>
  <si>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</si>
  <si>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</si>
  <si>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</si>
  <si>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</si>
  <si>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</si>
  <si>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</si>
  <si>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</si>
  <si>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</si>
  <si>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</si>
  <si>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</si>
  <si>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</si>
  <si>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</si>
  <si>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</si>
  <si>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</si>
  <si>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</si>
  <si>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</si>
  <si>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</si>
  <si>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</si>
  <si>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熊本県多良木町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</si>
  <si>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</si>
  <si>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</si>
  <si>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</si>
  <si>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</si>
  <si>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</si>
  <si>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</si>
  <si>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</si>
  <si>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</si>
  <si>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</si>
  <si>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</si>
  <si>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</si>
  <si>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</si>
  <si>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</si>
  <si>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</si>
  <si>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</si>
  <si>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</si>
  <si>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</si>
  <si>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</si>
  <si>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</si>
  <si>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</si>
  <si>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</si>
  <si>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</si>
  <si>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</si>
  <si>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</si>
  <si>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</si>
  <si>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</si>
  <si>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</si>
  <si>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</si>
  <si>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</si>
  <si>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</si>
  <si>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</si>
  <si>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</si>
  <si>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</si>
  <si>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</si>
  <si>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</si>
  <si>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</si>
  <si>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</si>
  <si>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</si>
  <si>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</si>
  <si>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</si>
  <si>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</si>
  <si>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</si>
  <si>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</si>
  <si>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</si>
  <si>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</si>
  <si>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</si>
  <si>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</si>
  <si>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</si>
  <si>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</si>
  <si>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</si>
  <si>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</si>
  <si>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</si>
  <si>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</si>
  <si>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</si>
  <si>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</si>
  <si>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</si>
  <si>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</si>
  <si>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</si>
  <si>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</si>
  <si>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</si>
  <si>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</si>
  <si>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</si>
  <si>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</si>
  <si>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</si>
  <si>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</si>
  <si>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</si>
  <si>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</si>
  <si>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</si>
  <si>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</si>
  <si>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</si>
  <si>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</si>
  <si>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</si>
  <si>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</si>
  <si>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</si>
  <si>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</si>
  <si>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</si>
  <si>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</si>
  <si>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</si>
  <si>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</si>
  <si>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</si>
  <si>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</si>
  <si>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</si>
  <si>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</si>
  <si>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</si>
  <si>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</si>
  <si>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</si>
  <si>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</si>
  <si>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</si>
  <si>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</si>
  <si>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</si>
  <si>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</si>
  <si>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</si>
  <si>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</si>
  <si>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</si>
  <si>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</si>
  <si>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</si>
  <si>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</si>
  <si>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</si>
  <si>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</si>
  <si>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</si>
  <si>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</si>
  <si>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</si>
  <si>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</si>
  <si>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</si>
  <si>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</si>
  <si>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</si>
  <si>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</si>
  <si>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</si>
  <si>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</si>
  <si>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</si>
  <si>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</si>
  <si>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</si>
  <si>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</si>
  <si>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</si>
  <si>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</si>
  <si>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</si>
  <si>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</si>
  <si>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</si>
  <si>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</si>
  <si>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</si>
  <si>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</si>
  <si>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</si>
  <si>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</si>
  <si>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</si>
  <si>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</si>
  <si>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</si>
  <si>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</si>
  <si>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</si>
  <si>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</si>
  <si>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</si>
  <si>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</si>
  <si>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</si>
  <si>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</si>
  <si>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</si>
  <si>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</si>
  <si>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</si>
  <si>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</si>
  <si>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</si>
  <si>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</si>
  <si>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</si>
  <si>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</si>
  <si>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</si>
  <si>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</si>
  <si>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</si>
  <si>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</si>
  <si>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</si>
  <si>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</si>
  <si>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</si>
  <si>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</si>
  <si>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</si>
  <si>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</si>
  <si>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</si>
  <si>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</si>
  <si>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</si>
  <si>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熊本県多良木町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</si>
  <si>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</si>
  <si>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</si>
  <si>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</si>
  <si>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</si>
  <si>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</si>
  <si>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</si>
  <si>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</si>
  <si>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</si>
  <si>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</si>
  <si>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</si>
  <si>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</si>
  <si>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</si>
  <si>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</si>
  <si>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</si>
  <si>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</si>
  <si>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</si>
  <si>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</si>
  <si>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</si>
  <si>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</si>
  <si>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</si>
  <si>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</si>
  <si>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</si>
  <si>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</si>
  <si>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</si>
  <si>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</si>
  <si>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</si>
  <si>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</si>
  <si>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</si>
  <si>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</si>
  <si>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</si>
  <si>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</si>
  <si>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</si>
  <si>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</si>
  <si>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</si>
  <si>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多良木町国民健康保険特別会計（事業勘定）</t>
    <phoneticPr fontId="5"/>
  </si>
  <si>
    <t>多良木町国民健康保険特別会計（直診勘定）</t>
    <phoneticPr fontId="5"/>
  </si>
  <si>
    <t>多良木町介護保険特別会計</t>
    <phoneticPr fontId="5"/>
  </si>
  <si>
    <t>多良木町後期高齢者医療特別会計</t>
    <phoneticPr fontId="5"/>
  </si>
  <si>
    <t>多良木町上水道事業会計</t>
    <phoneticPr fontId="5"/>
  </si>
  <si>
    <t>法適用企業</t>
    <phoneticPr fontId="5"/>
  </si>
  <si>
    <t>多良木町下水道事業特別会計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</si>
  <si>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</si>
  <si>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</si>
  <si>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</si>
  <si>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</si>
  <si>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</si>
  <si>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</si>
  <si>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</si>
  <si>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</si>
  <si>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</si>
  <si>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</si>
  <si>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</si>
  <si>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</si>
  <si>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</si>
  <si>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</si>
  <si>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</si>
  <si>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</si>
  <si>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</si>
  <si>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</si>
  <si>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</si>
  <si>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</si>
  <si>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</si>
  <si>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</si>
  <si>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</si>
  <si>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</si>
  <si>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</si>
  <si>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</si>
  <si>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</si>
  <si>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</si>
  <si>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</si>
  <si>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</si>
  <si>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</si>
  <si>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</si>
  <si>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</si>
  <si>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</si>
  <si>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</si>
  <si>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</si>
  <si>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</si>
  <si>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</si>
  <si>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</si>
  <si>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</si>
  <si>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</si>
  <si>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</si>
  <si>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</si>
  <si>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</si>
  <si>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</si>
  <si>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</si>
  <si>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</si>
  <si>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</si>
  <si>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</si>
  <si>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</si>
  <si>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</si>
  <si>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</si>
  <si>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</si>
  <si>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</si>
  <si>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</si>
  <si>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</si>
  <si>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</si>
  <si>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</si>
  <si>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</si>
  <si>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</si>
  <si>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</si>
  <si>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</si>
  <si>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</si>
  <si>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</si>
  <si>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</si>
  <si>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</si>
  <si>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</si>
  <si>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</si>
  <si>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</si>
  <si>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</si>
  <si>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</si>
  <si>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多良木町下水道事業特別会計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</si>
  <si>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</si>
  <si>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</si>
  <si>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</si>
  <si>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多良木町介護保険特別会計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</si>
  <si>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</si>
  <si>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多良木町後期高齢者医療特別会計</t>
    <phoneticPr fontId="5"/>
  </si>
  <si>
    <t>(Ｆ)</t>
    <phoneticPr fontId="5"/>
  </si>
  <si>
    <t>多良木町国民健康保険特別会計（事業勘定）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</si>
  <si>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</si>
  <si>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</si>
  <si>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</si>
  <si>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</si>
  <si>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</si>
  <si>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</si>
  <si>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</si>
  <si>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</si>
  <si>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</si>
  <si>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</si>
  <si>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</si>
  <si>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</si>
  <si>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</si>
  <si>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</si>
  <si>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</si>
  <si>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</si>
  <si>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</si>
  <si>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</si>
  <si>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</si>
  <si>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</si>
  <si>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</si>
  <si>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</si>
  <si>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</si>
  <si>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</si>
  <si>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</si>
  <si>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</si>
  <si>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</si>
  <si>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</si>
  <si>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</si>
  <si>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</si>
  <si>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</si>
  <si>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</si>
  <si>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</si>
  <si>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</si>
  <si>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</si>
  <si>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</si>
  <si>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</si>
  <si>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</si>
  <si>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</si>
  <si>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</si>
  <si>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</si>
  <si>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</si>
  <si>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</si>
  <si>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</si>
  <si>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</si>
  <si>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</si>
  <si>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</si>
  <si>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</si>
  <si>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</si>
  <si>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</si>
  <si>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</si>
  <si>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</si>
  <si>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</si>
  <si>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</si>
  <si>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</si>
  <si>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</si>
  <si>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</si>
  <si>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</si>
  <si>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</si>
  <si>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</si>
  <si>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</si>
  <si>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</si>
  <si>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</si>
  <si>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</si>
  <si>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</si>
  <si>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</si>
  <si>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</si>
  <si>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</si>
  <si>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</si>
  <si>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</si>
  <si>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</si>
  <si>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</si>
  <si>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</si>
  <si>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</si>
  <si>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</si>
  <si>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</si>
  <si>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</si>
  <si>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</si>
  <si>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</si>
  <si>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</si>
  <si>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</si>
  <si>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</si>
  <si>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</si>
  <si>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</si>
  <si>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多良木町上水道事業会計</t>
  </si>
  <si>
    <t>多良木町介護保険特別会計</t>
  </si>
  <si>
    <t>多良木町国民健康保険特別会計（事業勘定）</t>
  </si>
  <si>
    <t>多良木町下水道事業特別会計</t>
  </si>
  <si>
    <t>多良木町後期高齢者医療特別会計</t>
  </si>
  <si>
    <t>多良木町国民健康保険特別会計（直診勘定）</t>
  </si>
  <si>
    <t>その他会計（赤字）</t>
  </si>
  <si>
    <t>その他会計（黒字）</t>
  </si>
  <si>
    <t>H27末</t>
    <phoneticPr fontId="5"/>
  </si>
  <si>
    <t>H28末</t>
    <phoneticPr fontId="5"/>
  </si>
  <si>
    <t>H29末</t>
    <phoneticPr fontId="5"/>
  </si>
  <si>
    <t>H30末</t>
    <phoneticPr fontId="5"/>
  </si>
  <si>
    <t>R01末</t>
    <phoneticPr fontId="5"/>
  </si>
  <si>
    <t>-</t>
    <phoneticPr fontId="2"/>
  </si>
  <si>
    <t>人吉球磨広域行政組合（一般会計）</t>
    <rPh sb="0" eb="4">
      <t>ヒトヨシクマ</t>
    </rPh>
    <rPh sb="4" eb="8">
      <t>コウイキギョウセイ</t>
    </rPh>
    <rPh sb="8" eb="10">
      <t>クミアイ</t>
    </rPh>
    <rPh sb="11" eb="15">
      <t>イッ</t>
    </rPh>
    <phoneticPr fontId="2"/>
  </si>
  <si>
    <t>人吉球磨広域行政組合（人吉球磨ふるさと市町村圏特別会計）</t>
    <rPh sb="0" eb="4">
      <t>ヒトヨシクマ</t>
    </rPh>
    <rPh sb="4" eb="8">
      <t>コウイキギョウセイ</t>
    </rPh>
    <rPh sb="8" eb="10">
      <t>クミアイ</t>
    </rPh>
    <rPh sb="11" eb="15">
      <t>ヒトヨシクマ</t>
    </rPh>
    <rPh sb="19" eb="23">
      <t>シチョウソンケン</t>
    </rPh>
    <rPh sb="23" eb="27">
      <t>トクベツカイ</t>
    </rPh>
    <phoneticPr fontId="2"/>
  </si>
  <si>
    <t>熊本県市町村総合事務組合</t>
    <rPh sb="0" eb="3">
      <t>クマモトケン</t>
    </rPh>
    <rPh sb="3" eb="6">
      <t>シチョウソン</t>
    </rPh>
    <rPh sb="6" eb="8">
      <t>ソウゴウ</t>
    </rPh>
    <rPh sb="8" eb="12">
      <t>ジムク</t>
    </rPh>
    <phoneticPr fontId="2"/>
  </si>
  <si>
    <t>球磨郡公立多良木病院企業団</t>
    <rPh sb="0" eb="3">
      <t>クマグン</t>
    </rPh>
    <rPh sb="3" eb="5">
      <t>コウリツ</t>
    </rPh>
    <rPh sb="5" eb="8">
      <t>タラ</t>
    </rPh>
    <rPh sb="8" eb="10">
      <t>ビョウイン</t>
    </rPh>
    <rPh sb="10" eb="13">
      <t>キギョウダン</t>
    </rPh>
    <phoneticPr fontId="2"/>
  </si>
  <si>
    <t>上球磨消防組合</t>
    <rPh sb="0" eb="1">
      <t>ウエ</t>
    </rPh>
    <rPh sb="1" eb="3">
      <t>クマ</t>
    </rPh>
    <rPh sb="3" eb="5">
      <t>ショウボウ</t>
    </rPh>
    <rPh sb="5" eb="7">
      <t>クミアイ</t>
    </rPh>
    <phoneticPr fontId="2"/>
  </si>
  <si>
    <t>熊本県後期高齢者医療広域連合（一般会計）</t>
    <rPh sb="0" eb="3">
      <t>クマモトケン</t>
    </rPh>
    <rPh sb="3" eb="5">
      <t>コウキ</t>
    </rPh>
    <rPh sb="5" eb="8">
      <t>コウレイシャ</t>
    </rPh>
    <rPh sb="8" eb="10">
      <t>イリョウ</t>
    </rPh>
    <rPh sb="10" eb="14">
      <t>コウイキレン</t>
    </rPh>
    <rPh sb="15" eb="19">
      <t>イッ</t>
    </rPh>
    <phoneticPr fontId="2"/>
  </si>
  <si>
    <t>熊本県後期高齢者医療広域連合（後期高齢者医療特別会計）</t>
    <rPh sb="0" eb="3">
      <t>クマモ</t>
    </rPh>
    <rPh sb="3" eb="8">
      <t>コウキ</t>
    </rPh>
    <rPh sb="8" eb="10">
      <t>イリョウ</t>
    </rPh>
    <rPh sb="10" eb="14">
      <t>コウイキ</t>
    </rPh>
    <rPh sb="15" eb="20">
      <t>コウキ</t>
    </rPh>
    <rPh sb="20" eb="22">
      <t>イリョウ</t>
    </rPh>
    <rPh sb="22" eb="26">
      <t>トクベツ</t>
    </rPh>
    <phoneticPr fontId="2"/>
  </si>
  <si>
    <t>くま川鉄道株式会社</t>
    <rPh sb="2" eb="3">
      <t>カワ</t>
    </rPh>
    <rPh sb="3" eb="5">
      <t>テツドウ</t>
    </rPh>
    <rPh sb="5" eb="9">
      <t>カブシ</t>
    </rPh>
    <phoneticPr fontId="2"/>
  </si>
  <si>
    <t>たらぎまちづくり推進機構</t>
    <phoneticPr fontId="2"/>
  </si>
  <si>
    <t>-</t>
    <phoneticPr fontId="2"/>
  </si>
  <si>
    <t>町づくり推進事業基金</t>
    <rPh sb="0" eb="1">
      <t>マチ</t>
    </rPh>
    <rPh sb="4" eb="8">
      <t>スイシンジギョウ</t>
    </rPh>
    <rPh sb="8" eb="10">
      <t>キキン</t>
    </rPh>
    <phoneticPr fontId="2"/>
  </si>
  <si>
    <t>多良木町公共施設整備基金</t>
    <rPh sb="0" eb="4">
      <t>タラ</t>
    </rPh>
    <rPh sb="4" eb="10">
      <t>コウ</t>
    </rPh>
    <rPh sb="10" eb="12">
      <t>キキン</t>
    </rPh>
    <phoneticPr fontId="2"/>
  </si>
  <si>
    <t>多良木町ふるさとづくり納税寄附基金</t>
    <rPh sb="0" eb="4">
      <t>タラ</t>
    </rPh>
    <rPh sb="11" eb="13">
      <t>ノウゼイ</t>
    </rPh>
    <rPh sb="13" eb="15">
      <t>キフ</t>
    </rPh>
    <rPh sb="15" eb="17">
      <t>キキン</t>
    </rPh>
    <phoneticPr fontId="2"/>
  </si>
  <si>
    <t>多良木町地域福祉基金</t>
    <rPh sb="0" eb="4">
      <t>タラギマチ</t>
    </rPh>
    <rPh sb="4" eb="6">
      <t>チイキ</t>
    </rPh>
    <rPh sb="6" eb="8">
      <t>フクシ</t>
    </rPh>
    <rPh sb="8" eb="10">
      <t>キキン</t>
    </rPh>
    <phoneticPr fontId="2"/>
  </si>
  <si>
    <t>多良木町まちづくり寄附基金</t>
    <rPh sb="0" eb="4">
      <t>タラ</t>
    </rPh>
    <rPh sb="9" eb="11">
      <t>キフ</t>
    </rPh>
    <rPh sb="11" eb="13">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</si>
  <si>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</si>
  <si>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</si>
  <si>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</si>
  <si>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ともに、類似団体と比較して高い水準が続いている。将来負担比率については、地方債償還を着実に実施していることもあり、近年減少傾向にあるが、中学校改築事業の計画などから将来負担比率も増加する可能性がある。今後は公共施設等総合管理計画や個別施設計画に基づいた施設マネジメントを適切に実行し、既存施設の老朽化対策に積極的に取り組んていく。</t>
    <rPh sb="0" eb="2">
      <t>ショウライ</t>
    </rPh>
    <rPh sb="2" eb="4">
      <t>フタン</t>
    </rPh>
    <rPh sb="4" eb="6">
      <t>ヒリツ</t>
    </rPh>
    <rPh sb="6" eb="7">
      <t>オヨ</t>
    </rPh>
    <rPh sb="8" eb="14">
      <t>ユウケイコテイシサン</t>
    </rPh>
    <rPh sb="14" eb="19">
      <t>ゲンカショウキャクリツ</t>
    </rPh>
    <rPh sb="23" eb="25">
      <t>ルイジ</t>
    </rPh>
    <rPh sb="25" eb="27">
      <t>ダンタイ</t>
    </rPh>
    <rPh sb="28" eb="30">
      <t>ヒカク</t>
    </rPh>
    <rPh sb="32" eb="33">
      <t>タカ</t>
    </rPh>
    <rPh sb="34" eb="36">
      <t>スイジュン</t>
    </rPh>
    <rPh sb="37" eb="38">
      <t>ツヅ</t>
    </rPh>
    <rPh sb="43" eb="45">
      <t>ショウライ</t>
    </rPh>
    <rPh sb="45" eb="49">
      <t>フタンヒリツ</t>
    </rPh>
    <rPh sb="55" eb="58">
      <t>チホウサイ</t>
    </rPh>
    <rPh sb="58" eb="60">
      <t>ショウカン</t>
    </rPh>
    <rPh sb="61" eb="63">
      <t>チャクジツ</t>
    </rPh>
    <rPh sb="64" eb="66">
      <t>ジッシ</t>
    </rPh>
    <rPh sb="87" eb="90">
      <t>チュウガッコウ</t>
    </rPh>
    <rPh sb="90" eb="92">
      <t>カイチク</t>
    </rPh>
    <rPh sb="92" eb="94">
      <t>ジギョウ</t>
    </rPh>
    <rPh sb="95" eb="97">
      <t>ケイカク</t>
    </rPh>
    <rPh sb="101" eb="107">
      <t>ショウライフタンヒリツ</t>
    </rPh>
    <rPh sb="108" eb="110">
      <t>ゾウカ</t>
    </rPh>
    <rPh sb="112" eb="115">
      <t>カノウセイ</t>
    </rPh>
    <rPh sb="119" eb="121">
      <t>コンゴ</t>
    </rPh>
    <rPh sb="122" eb="126">
      <t>コウキョウシセツ</t>
    </rPh>
    <rPh sb="126" eb="127">
      <t>トウ</t>
    </rPh>
    <rPh sb="127" eb="133">
      <t>ソウゴウカンリケイカク</t>
    </rPh>
    <rPh sb="134" eb="140">
      <t>コベツシセツケイカク</t>
    </rPh>
    <rPh sb="141" eb="142">
      <t>モト</t>
    </rPh>
    <rPh sb="145" eb="147">
      <t>シセツ</t>
    </rPh>
    <rPh sb="154" eb="156">
      <t>テキセツ</t>
    </rPh>
    <rPh sb="157" eb="159">
      <t>ジッコウ</t>
    </rPh>
    <rPh sb="161" eb="163">
      <t>キゾン</t>
    </rPh>
    <rPh sb="163" eb="165">
      <t>シセツ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</si>
  <si>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</si>
  <si>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</si>
  <si>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</si>
  <si>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</si>
  <si>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</si>
  <si>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</si>
  <si>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傾向にあったが、平成27年度以降毎年減少しており、令和2年度では8.0％となり、類似団体平均値を下回った。今後は防災行政無線デジタル化事業や中学校改築事業等の大型事業が控えており、実質公債費比率及び将来負担比率が増加に転じることも考えられる。今後も計画的な地方債の発行、償還を発行に努めていく。</t>
    <rPh sb="0" eb="2">
      <t>ジッシツ</t>
    </rPh>
    <rPh sb="2" eb="4">
      <t>コウサイ</t>
    </rPh>
    <rPh sb="4" eb="5">
      <t>ヒ</t>
    </rPh>
    <rPh sb="5" eb="7">
      <t>ヒリツ</t>
    </rPh>
    <rPh sb="9" eb="11">
      <t>ルイジ</t>
    </rPh>
    <rPh sb="11" eb="13">
      <t>ダンタイ</t>
    </rPh>
    <rPh sb="14" eb="16">
      <t>ヒカク</t>
    </rPh>
    <rPh sb="18" eb="19">
      <t>タカ</t>
    </rPh>
    <rPh sb="20" eb="22">
      <t>ケイコウ</t>
    </rPh>
    <rPh sb="28" eb="30">
      <t>ヘイセイ</t>
    </rPh>
    <rPh sb="32" eb="34">
      <t>ネンド</t>
    </rPh>
    <rPh sb="34" eb="36">
      <t>イコウ</t>
    </rPh>
    <rPh sb="36" eb="38">
      <t>マイトシ</t>
    </rPh>
    <rPh sb="38" eb="40">
      <t>ゲンショウ</t>
    </rPh>
    <rPh sb="45" eb="47">
      <t>レイワ</t>
    </rPh>
    <rPh sb="49" eb="50">
      <t>ド</t>
    </rPh>
    <rPh sb="60" eb="62">
      <t>ルイジ</t>
    </rPh>
    <rPh sb="62" eb="64">
      <t>ダンタイ</t>
    </rPh>
    <rPh sb="64" eb="66">
      <t>ヘイキン</t>
    </rPh>
    <rPh sb="66" eb="67">
      <t>チ</t>
    </rPh>
    <rPh sb="68" eb="69">
      <t>シタ</t>
    </rPh>
    <rPh sb="69" eb="70">
      <t>マワ</t>
    </rPh>
    <rPh sb="110" eb="112">
      <t>ジッシツ</t>
    </rPh>
    <rPh sb="112" eb="114">
      <t>コウサイ</t>
    </rPh>
    <rPh sb="114" eb="115">
      <t>ヒ</t>
    </rPh>
    <rPh sb="115" eb="117">
      <t>ヒリツ</t>
    </rPh>
    <rPh sb="117" eb="118">
      <t>オヨ</t>
    </rPh>
    <rPh sb="119" eb="125">
      <t>ショウライフタンヒリツ</t>
    </rPh>
    <rPh sb="141" eb="143">
      <t>コンゴ</t>
    </rPh>
    <rPh sb="144" eb="146">
      <t>ケイカク</t>
    </rPh>
    <rPh sb="146" eb="147">
      <t>テキ</t>
    </rPh>
    <rPh sb="148" eb="151">
      <t>チホウサイ</t>
    </rPh>
    <rPh sb="152" eb="154">
      <t>ハッコウ</t>
    </rPh>
    <rPh sb="155" eb="157">
      <t>ショウカン</t>
    </rPh>
    <rPh sb="158" eb="160">
      <t>ハッコウ</t>
    </rPh>
    <rPh sb="161" eb="162">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</si>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</sst>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71A5647-91AC-482A-A6F7-009DF480776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3D50-4249-A1A6-509DC83892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63353</c:v>
                </c:pt>
                <c:pt idx="1">
                  <c:v>80801</c:v>
                </c:pt>
                <c:pt idx="2">
                  <c:v>61324</c:v>
                </c:pt>
                <c:pt idx="3">
                  <c:v>101257</c:v>
                </c:pt>
                <c:pt idx="4">
                  <c:v>93008</c:v>
                </c:pt>
              </c:numCache>
            </c:numRef>
          </c:val>
          <c:smooth val="0"/>
          <c:extLst>
            <c:ext xmlns:c16="http://schemas.microsoft.com/office/drawing/2014/chart" uri="{C3380CC4-5D6E-409C-BE32-E72D297353CC}">
              <c16:uniqueId val="{00000001-3D50-4249-A1A6-509DC838925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8.32</c:v>
                </c:pt>
                <c:pt idx="1">
                  <c:v>9.93</c:v>
                </c:pt>
                <c:pt idx="2">
                  <c:v>8.33</c:v>
                </c:pt>
                <c:pt idx="3">
                  <c:v>8.44</c:v>
                </c:pt>
                <c:pt idx="4">
                  <c:v>8.31</c:v>
                </c:pt>
              </c:numCache>
            </c:numRef>
          </c:val>
          <c:extLst>
            <c:ext xmlns:c16="http://schemas.microsoft.com/office/drawing/2014/chart" uri="{C3380CC4-5D6E-409C-BE32-E72D297353CC}">
              <c16:uniqueId val="{00000000-0163-49B0-A757-FD446BC123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26.86</c:v>
                </c:pt>
                <c:pt idx="1">
                  <c:v>26.86</c:v>
                </c:pt>
                <c:pt idx="2">
                  <c:v>27.54</c:v>
                </c:pt>
                <c:pt idx="3">
                  <c:v>27.64</c:v>
                </c:pt>
                <c:pt idx="4">
                  <c:v>26.98</c:v>
                </c:pt>
              </c:numCache>
            </c:numRef>
          </c:val>
          <c:extLst>
            <c:ext xmlns:c16="http://schemas.microsoft.com/office/drawing/2014/chart" uri="{C3380CC4-5D6E-409C-BE32-E72D297353CC}">
              <c16:uniqueId val="{00000001-0163-49B0-A757-FD446BC123C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1.99</c:v>
                </c:pt>
                <c:pt idx="1">
                  <c:v>1.66</c:v>
                </c:pt>
                <c:pt idx="2">
                  <c:v>8.36</c:v>
                </c:pt>
                <c:pt idx="3">
                  <c:v>0.12</c:v>
                </c:pt>
                <c:pt idx="4">
                  <c:v>0.13</c:v>
                </c:pt>
              </c:numCache>
            </c:numRef>
          </c:val>
          <c:smooth val="0"/>
          <c:extLst>
            <c:ext xmlns:c16="http://schemas.microsoft.com/office/drawing/2014/chart" uri="{C3380CC4-5D6E-409C-BE32-E72D297353CC}">
              <c16:uniqueId val="{00000002-0163-49B0-A757-FD446BC123C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520-4DCD-83EB-3066C69B8C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20-4DCD-83EB-3066C69B8C6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520-4DCD-83EB-3066C69B8C6B}"/>
            </c:ext>
          </c:extLst>
        </c:ser>
        <c:ser>
          <c:idx val="3"/>
          <c:order val="3"/>
          <c:tx>
            <c:strRef>
              <c:f>データシート!$A$30</c:f>
              <c:strCache>
                <c:ptCount val="1"/>
                <c:pt idx="0">
                  <c:v>多良木町国民健康保険特別会計（直診勘定）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520-4DCD-83EB-3066C69B8C6B}"/>
            </c:ext>
          </c:extLst>
        </c:ser>
        <c:ser>
          <c:idx val="4"/>
          <c:order val="4"/>
          <c:tx>
            <c:strRef>
              <c:f>データシート!$A$31</c:f>
              <c:strCache>
                <c:ptCount val="1"/>
                <c:pt idx="0">
                  <c:v>多良木町後期高齢者医療特別会計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c:v>
                </c:pt>
                <c:pt idx="8">
                  <c:v>#N/A</c:v>
                </c:pt>
                <c:pt idx="9">
                  <c:v>0.02</c:v>
                </c:pt>
              </c:numCache>
            </c:numRef>
          </c:val>
          <c:extLst>
            <c:ext xmlns:c16="http://schemas.microsoft.com/office/drawing/2014/chart" uri="{C3380CC4-5D6E-409C-BE32-E72D297353CC}">
              <c16:uniqueId val="{00000004-9520-4DCD-83EB-3066C69B8C6B}"/>
            </c:ext>
          </c:extLst>
        </c:ser>
        <c:ser>
          <c:idx val="5"/>
          <c:order val="5"/>
          <c:tx>
            <c:strRef>
              <c:f>データシート!$A$32</c:f>
              <c:strCache>
                <c:ptCount val="1"/>
                <c:pt idx="0">
                  <c:v>多良木町下水道事業特別会計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0.28999999999999998</c:v>
                </c:pt>
                <c:pt idx="2">
                  <c:v>#N/A</c:v>
                </c:pt>
                <c:pt idx="3">
                  <c:v>0.25</c:v>
                </c:pt>
                <c:pt idx="4">
                  <c:v>#N/A</c:v>
                </c:pt>
                <c:pt idx="5">
                  <c:v>0.37</c:v>
                </c:pt>
                <c:pt idx="6">
                  <c:v>#N/A</c:v>
                </c:pt>
                <c:pt idx="7">
                  <c:v>0.36</c:v>
                </c:pt>
                <c:pt idx="8">
                  <c:v>#N/A</c:v>
                </c:pt>
                <c:pt idx="9">
                  <c:v>0.59</c:v>
                </c:pt>
              </c:numCache>
            </c:numRef>
          </c:val>
          <c:extLst>
            <c:ext xmlns:c16="http://schemas.microsoft.com/office/drawing/2014/chart" uri="{C3380CC4-5D6E-409C-BE32-E72D297353CC}">
              <c16:uniqueId val="{00000005-9520-4DCD-83EB-3066C69B8C6B}"/>
            </c:ext>
          </c:extLst>
        </c:ser>
        <c:ser>
          <c:idx val="6"/>
          <c:order val="6"/>
          <c:tx>
            <c:strRef>
              <c:f>データシート!$A$33</c:f>
              <c:strCache>
                <c:ptCount val="1"/>
                <c:pt idx="0">
                  <c:v>多良木町国民健康保険特別会計（事業勘定）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3.06</c:v>
                </c:pt>
                <c:pt idx="2">
                  <c:v>#N/A</c:v>
                </c:pt>
                <c:pt idx="3">
                  <c:v>4.6100000000000003</c:v>
                </c:pt>
                <c:pt idx="4">
                  <c:v>#N/A</c:v>
                </c:pt>
                <c:pt idx="5">
                  <c:v>4.55</c:v>
                </c:pt>
                <c:pt idx="6">
                  <c:v>#N/A</c:v>
                </c:pt>
                <c:pt idx="7">
                  <c:v>2.39</c:v>
                </c:pt>
                <c:pt idx="8">
                  <c:v>#N/A</c:v>
                </c:pt>
                <c:pt idx="9">
                  <c:v>2.23</c:v>
                </c:pt>
              </c:numCache>
            </c:numRef>
          </c:val>
          <c:extLst>
            <c:ext xmlns:c16="http://schemas.microsoft.com/office/drawing/2014/chart" uri="{C3380CC4-5D6E-409C-BE32-E72D297353CC}">
              <c16:uniqueId val="{00000006-9520-4DCD-83EB-3066C69B8C6B}"/>
            </c:ext>
          </c:extLst>
        </c:ser>
        <c:ser>
          <c:idx val="7"/>
          <c:order val="7"/>
          <c:tx>
            <c:strRef>
              <c:f>データシート!$A$34</c:f>
              <c:strCache>
                <c:ptCount val="1"/>
                <c:pt idx="0">
                  <c:v>多良木町介護保険特別会計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2.0499999999999998</c:v>
                </c:pt>
                <c:pt idx="2">
                  <c:v>#N/A</c:v>
                </c:pt>
                <c:pt idx="3">
                  <c:v>2.5499999999999998</c:v>
                </c:pt>
                <c:pt idx="4">
                  <c:v>#N/A</c:v>
                </c:pt>
                <c:pt idx="5">
                  <c:v>2.13</c:v>
                </c:pt>
                <c:pt idx="6">
                  <c:v>#N/A</c:v>
                </c:pt>
                <c:pt idx="7">
                  <c:v>2.64</c:v>
                </c:pt>
                <c:pt idx="8">
                  <c:v>#N/A</c:v>
                </c:pt>
                <c:pt idx="9">
                  <c:v>2.64</c:v>
                </c:pt>
              </c:numCache>
            </c:numRef>
          </c:val>
          <c:extLst>
            <c:ext xmlns:c16="http://schemas.microsoft.com/office/drawing/2014/chart" uri="{C3380CC4-5D6E-409C-BE32-E72D297353CC}">
              <c16:uniqueId val="{00000007-9520-4DCD-83EB-3066C69B8C6B}"/>
            </c:ext>
          </c:extLst>
        </c:ser>
        <c:ser>
          <c:idx val="8"/>
          <c:order val="8"/>
          <c:tx>
            <c:strRef>
              <c:f>データシート!$A$35</c:f>
              <c:strCache>
                <c:ptCount val="1"/>
                <c:pt idx="0">
                  <c:v>多良木町上水道事業会計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6.59</c:v>
                </c:pt>
                <c:pt idx="2">
                  <c:v>#N/A</c:v>
                </c:pt>
                <c:pt idx="3">
                  <c:v>6.96</c:v>
                </c:pt>
                <c:pt idx="4">
                  <c:v>#N/A</c:v>
                </c:pt>
                <c:pt idx="5">
                  <c:v>6.79</c:v>
                </c:pt>
                <c:pt idx="6">
                  <c:v>#N/A</c:v>
                </c:pt>
                <c:pt idx="7">
                  <c:v>5.83</c:v>
                </c:pt>
                <c:pt idx="8">
                  <c:v>#N/A</c:v>
                </c:pt>
                <c:pt idx="9">
                  <c:v>5.82</c:v>
                </c:pt>
              </c:numCache>
            </c:numRef>
          </c:val>
          <c:extLst>
            <c:ext xmlns:c16="http://schemas.microsoft.com/office/drawing/2014/chart" uri="{C3380CC4-5D6E-409C-BE32-E72D297353CC}">
              <c16:uniqueId val="{00000008-9520-4DCD-83EB-3066C69B8C6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8.32</c:v>
                </c:pt>
                <c:pt idx="2">
                  <c:v>#N/A</c:v>
                </c:pt>
                <c:pt idx="3">
                  <c:v>9.92</c:v>
                </c:pt>
                <c:pt idx="4">
                  <c:v>#N/A</c:v>
                </c:pt>
                <c:pt idx="5">
                  <c:v>8.33</c:v>
                </c:pt>
                <c:pt idx="6">
                  <c:v>#N/A</c:v>
                </c:pt>
                <c:pt idx="7">
                  <c:v>8.44</c:v>
                </c:pt>
                <c:pt idx="8">
                  <c:v>#N/A</c:v>
                </c:pt>
                <c:pt idx="9">
                  <c:v>8.31</c:v>
                </c:pt>
              </c:numCache>
            </c:numRef>
          </c:val>
          <c:extLst>
            <c:ext xmlns:c16="http://schemas.microsoft.com/office/drawing/2014/chart" uri="{C3380CC4-5D6E-409C-BE32-E72D297353CC}">
              <c16:uniqueId val="{00000009-9520-4DCD-83EB-3066C69B8C6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646</c:v>
                </c:pt>
                <c:pt idx="5">
                  <c:v>679</c:v>
                </c:pt>
                <c:pt idx="8">
                  <c:v>647</c:v>
                </c:pt>
                <c:pt idx="11">
                  <c:v>609</c:v>
                </c:pt>
                <c:pt idx="14">
                  <c:v>610</c:v>
                </c:pt>
              </c:numCache>
            </c:numRef>
          </c:val>
          <c:extLst>
            <c:ext xmlns:c16="http://schemas.microsoft.com/office/drawing/2014/chart" uri="{C3380CC4-5D6E-409C-BE32-E72D297353CC}">
              <c16:uniqueId val="{00000000-BDA2-4AD5-8CF1-B95089A0E4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A2-4AD5-8CF1-B95089A0E4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30</c:v>
                </c:pt>
                <c:pt idx="3">
                  <c:v>30</c:v>
                </c:pt>
                <c:pt idx="6">
                  <c:v>33</c:v>
                </c:pt>
                <c:pt idx="9">
                  <c:v>31</c:v>
                </c:pt>
                <c:pt idx="12">
                  <c:v>25</c:v>
                </c:pt>
              </c:numCache>
            </c:numRef>
          </c:val>
          <c:extLst>
            <c:ext xmlns:c16="http://schemas.microsoft.com/office/drawing/2014/chart" uri="{C3380CC4-5D6E-409C-BE32-E72D297353CC}">
              <c16:uniqueId val="{00000002-BDA2-4AD5-8CF1-B95089A0E4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128</c:v>
                </c:pt>
                <c:pt idx="3">
                  <c:v>119</c:v>
                </c:pt>
                <c:pt idx="6">
                  <c:v>102</c:v>
                </c:pt>
                <c:pt idx="9">
                  <c:v>95</c:v>
                </c:pt>
                <c:pt idx="12">
                  <c:v>101</c:v>
                </c:pt>
              </c:numCache>
            </c:numRef>
          </c:val>
          <c:extLst>
            <c:ext xmlns:c16="http://schemas.microsoft.com/office/drawing/2014/chart" uri="{C3380CC4-5D6E-409C-BE32-E72D297353CC}">
              <c16:uniqueId val="{00000003-BDA2-4AD5-8CF1-B95089A0E4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141</c:v>
                </c:pt>
                <c:pt idx="3">
                  <c:v>161</c:v>
                </c:pt>
                <c:pt idx="6">
                  <c:v>170</c:v>
                </c:pt>
                <c:pt idx="9">
                  <c:v>161</c:v>
                </c:pt>
                <c:pt idx="12">
                  <c:v>165</c:v>
                </c:pt>
              </c:numCache>
            </c:numRef>
          </c:val>
          <c:extLst>
            <c:ext xmlns:c16="http://schemas.microsoft.com/office/drawing/2014/chart" uri="{C3380CC4-5D6E-409C-BE32-E72D297353CC}">
              <c16:uniqueId val="{00000004-BDA2-4AD5-8CF1-B95089A0E4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A2-4AD5-8CF1-B95089A0E4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A2-4AD5-8CF1-B95089A0E4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642</c:v>
                </c:pt>
                <c:pt idx="3">
                  <c:v>686</c:v>
                </c:pt>
                <c:pt idx="6">
                  <c:v>644</c:v>
                </c:pt>
                <c:pt idx="9">
                  <c:v>567</c:v>
                </c:pt>
                <c:pt idx="12">
                  <c:v>584</c:v>
                </c:pt>
              </c:numCache>
            </c:numRef>
          </c:val>
          <c:extLst>
            <c:ext xmlns:c16="http://schemas.microsoft.com/office/drawing/2014/chart" uri="{C3380CC4-5D6E-409C-BE32-E72D297353CC}">
              <c16:uniqueId val="{00000007-BDA2-4AD5-8CF1-B95089A0E42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295</c:v>
                </c:pt>
                <c:pt idx="2">
                  <c:v>#N/A</c:v>
                </c:pt>
                <c:pt idx="3">
                  <c:v>#N/A</c:v>
                </c:pt>
                <c:pt idx="4">
                  <c:v>317</c:v>
                </c:pt>
                <c:pt idx="5">
                  <c:v>#N/A</c:v>
                </c:pt>
                <c:pt idx="6">
                  <c:v>#N/A</c:v>
                </c:pt>
                <c:pt idx="7">
                  <c:v>302</c:v>
                </c:pt>
                <c:pt idx="8">
                  <c:v>#N/A</c:v>
                </c:pt>
                <c:pt idx="9">
                  <c:v>#N/A</c:v>
                </c:pt>
                <c:pt idx="10">
                  <c:v>245</c:v>
                </c:pt>
                <c:pt idx="11">
                  <c:v>#N/A</c:v>
                </c:pt>
                <c:pt idx="12">
                  <c:v>#N/A</c:v>
                </c:pt>
                <c:pt idx="13">
                  <c:v>265</c:v>
                </c:pt>
                <c:pt idx="14">
                  <c:v>#N/A</c:v>
                </c:pt>
              </c:numCache>
            </c:numRef>
          </c:val>
          <c:smooth val="0"/>
          <c:extLst>
            <c:ext xmlns:c16="http://schemas.microsoft.com/office/drawing/2014/chart" uri="{C3380CC4-5D6E-409C-BE32-E72D297353CC}">
              <c16:uniqueId val="{00000008-BDA2-4AD5-8CF1-B95089A0E42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5608</c:v>
                </c:pt>
                <c:pt idx="5">
                  <c:v>5416</c:v>
                </c:pt>
                <c:pt idx="8">
                  <c:v>5460</c:v>
                </c:pt>
                <c:pt idx="11">
                  <c:v>5603</c:v>
                </c:pt>
                <c:pt idx="14">
                  <c:v>5545</c:v>
                </c:pt>
              </c:numCache>
            </c:numRef>
          </c:val>
          <c:extLst>
            <c:ext xmlns:c16="http://schemas.microsoft.com/office/drawing/2014/chart" uri="{C3380CC4-5D6E-409C-BE32-E72D297353CC}">
              <c16:uniqueId val="{00000000-A8A1-481D-8FB0-6CF32C2003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181</c:v>
                </c:pt>
                <c:pt idx="5">
                  <c:v>152</c:v>
                </c:pt>
                <c:pt idx="8">
                  <c:v>127</c:v>
                </c:pt>
                <c:pt idx="11">
                  <c:v>107</c:v>
                </c:pt>
                <c:pt idx="14">
                  <c:v>88</c:v>
                </c:pt>
              </c:numCache>
            </c:numRef>
          </c:val>
          <c:extLst>
            <c:ext xmlns:c16="http://schemas.microsoft.com/office/drawing/2014/chart" uri="{C3380CC4-5D6E-409C-BE32-E72D297353CC}">
              <c16:uniqueId val="{00000001-A8A1-481D-8FB0-6CF32C2003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2974</c:v>
                </c:pt>
                <c:pt idx="5">
                  <c:v>3016</c:v>
                </c:pt>
                <c:pt idx="8">
                  <c:v>2480</c:v>
                </c:pt>
                <c:pt idx="11">
                  <c:v>2541</c:v>
                </c:pt>
                <c:pt idx="14">
                  <c:v>2977</c:v>
                </c:pt>
              </c:numCache>
            </c:numRef>
          </c:val>
          <c:extLst>
            <c:ext xmlns:c16="http://schemas.microsoft.com/office/drawing/2014/chart" uri="{C3380CC4-5D6E-409C-BE32-E72D297353CC}">
              <c16:uniqueId val="{00000002-A8A1-481D-8FB0-6CF32C2003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8A1-481D-8FB0-6CF32C2003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8A1-481D-8FB0-6CF32C2003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A1-481D-8FB0-6CF32C2003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1435</c:v>
                </c:pt>
                <c:pt idx="3">
                  <c:v>1426</c:v>
                </c:pt>
                <c:pt idx="6">
                  <c:v>1366</c:v>
                </c:pt>
                <c:pt idx="9">
                  <c:v>1349</c:v>
                </c:pt>
                <c:pt idx="12">
                  <c:v>1299</c:v>
                </c:pt>
              </c:numCache>
            </c:numRef>
          </c:val>
          <c:extLst>
            <c:ext xmlns:c16="http://schemas.microsoft.com/office/drawing/2014/chart" uri="{C3380CC4-5D6E-409C-BE32-E72D297353CC}">
              <c16:uniqueId val="{00000006-A8A1-481D-8FB0-6CF32C2003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1628</c:v>
                </c:pt>
                <c:pt idx="3">
                  <c:v>1522</c:v>
                </c:pt>
                <c:pt idx="6">
                  <c:v>1488</c:v>
                </c:pt>
                <c:pt idx="9">
                  <c:v>1314</c:v>
                </c:pt>
                <c:pt idx="12">
                  <c:v>1062</c:v>
                </c:pt>
              </c:numCache>
            </c:numRef>
          </c:val>
          <c:extLst>
            <c:ext xmlns:c16="http://schemas.microsoft.com/office/drawing/2014/chart" uri="{C3380CC4-5D6E-409C-BE32-E72D297353CC}">
              <c16:uniqueId val="{00000007-A8A1-481D-8FB0-6CF32C2003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1711</c:v>
                </c:pt>
                <c:pt idx="3">
                  <c:v>1636</c:v>
                </c:pt>
                <c:pt idx="6">
                  <c:v>1588</c:v>
                </c:pt>
                <c:pt idx="9">
                  <c:v>1533</c:v>
                </c:pt>
                <c:pt idx="12">
                  <c:v>1435</c:v>
                </c:pt>
              </c:numCache>
            </c:numRef>
          </c:val>
          <c:extLst>
            <c:ext xmlns:c16="http://schemas.microsoft.com/office/drawing/2014/chart" uri="{C3380CC4-5D6E-409C-BE32-E72D297353CC}">
              <c16:uniqueId val="{00000008-A8A1-481D-8FB0-6CF32C2003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224</c:v>
                </c:pt>
              </c:numCache>
            </c:numRef>
          </c:val>
          <c:extLst>
            <c:ext xmlns:c16="http://schemas.microsoft.com/office/drawing/2014/chart" uri="{C3380CC4-5D6E-409C-BE32-E72D297353CC}">
              <c16:uniqueId val="{00000009-A8A1-481D-8FB0-6CF32C2003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5906</c:v>
                </c:pt>
                <c:pt idx="3">
                  <c:v>5817</c:v>
                </c:pt>
                <c:pt idx="6">
                  <c:v>5248</c:v>
                </c:pt>
                <c:pt idx="9">
                  <c:v>5438</c:v>
                </c:pt>
                <c:pt idx="12">
                  <c:v>5658</c:v>
                </c:pt>
              </c:numCache>
            </c:numRef>
          </c:val>
          <c:extLst>
            <c:ext xmlns:c16="http://schemas.microsoft.com/office/drawing/2014/chart" uri="{C3380CC4-5D6E-409C-BE32-E72D297353CC}">
              <c16:uniqueId val="{0000000A-A8A1-481D-8FB0-6CF32C20032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1918</c:v>
                </c:pt>
                <c:pt idx="2">
                  <c:v>#N/A</c:v>
                </c:pt>
                <c:pt idx="3">
                  <c:v>#N/A</c:v>
                </c:pt>
                <c:pt idx="4">
                  <c:v>1817</c:v>
                </c:pt>
                <c:pt idx="5">
                  <c:v>#N/A</c:v>
                </c:pt>
                <c:pt idx="6">
                  <c:v>#N/A</c:v>
                </c:pt>
                <c:pt idx="7">
                  <c:v>1623</c:v>
                </c:pt>
                <c:pt idx="8">
                  <c:v>#N/A</c:v>
                </c:pt>
                <c:pt idx="9">
                  <c:v>#N/A</c:v>
                </c:pt>
                <c:pt idx="10">
                  <c:v>1384</c:v>
                </c:pt>
                <c:pt idx="11">
                  <c:v>#N/A</c:v>
                </c:pt>
                <c:pt idx="12">
                  <c:v>#N/A</c:v>
                </c:pt>
                <c:pt idx="13">
                  <c:v>1067</c:v>
                </c:pt>
                <c:pt idx="14">
                  <c:v>#N/A</c:v>
                </c:pt>
              </c:numCache>
            </c:numRef>
          </c:val>
          <c:smooth val="0"/>
          <c:extLst>
            <c:ext xmlns:c16="http://schemas.microsoft.com/office/drawing/2014/chart" uri="{C3380CC4-5D6E-409C-BE32-E72D297353CC}">
              <c16:uniqueId val="{0000000B-A8A1-481D-8FB0-6CF32C20032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1077</c:v>
                </c:pt>
                <c:pt idx="1">
                  <c:v>1078</c:v>
                </c:pt>
                <c:pt idx="2">
                  <c:v>1080</c:v>
                </c:pt>
              </c:numCache>
            </c:numRef>
          </c:val>
          <c:extLst>
            <c:ext xmlns:c16="http://schemas.microsoft.com/office/drawing/2014/chart" uri="{C3380CC4-5D6E-409C-BE32-E72D297353CC}">
              <c16:uniqueId val="{00000000-8EC6-4A22-AFDB-7CEB042EA3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501</c:v>
                </c:pt>
                <c:pt idx="1">
                  <c:v>503</c:v>
                </c:pt>
                <c:pt idx="2">
                  <c:v>505</c:v>
                </c:pt>
              </c:numCache>
            </c:numRef>
          </c:val>
          <c:extLst>
            <c:ext xmlns:c16="http://schemas.microsoft.com/office/drawing/2014/chart" uri="{C3380CC4-5D6E-409C-BE32-E72D297353CC}">
              <c16:uniqueId val="{00000001-8EC6-4A22-AFDB-7CEB042EA3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618</c:v>
                </c:pt>
                <c:pt idx="1">
                  <c:v>721</c:v>
                </c:pt>
                <c:pt idx="2">
                  <c:v>1011</c:v>
                </c:pt>
              </c:numCache>
            </c:numRef>
          </c:val>
          <c:extLst>
            <c:ext xmlns:c16="http://schemas.microsoft.com/office/drawing/2014/chart" uri="{C3380CC4-5D6E-409C-BE32-E72D297353CC}">
              <c16:uniqueId val="{00000002-8EC6-4A22-AFDB-7CEB042EA33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{0BB50B49-D60B-4935-AA1A-445723854BF3}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C02-4C94-9EE3-934696A7AC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{50EA1798-179E-4B8D-B65B-8EEDA0A8B7C4}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02-4C94-9EE3-934696A7AC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{AF6A8116-586B-41A7-BDE9-94136D5DEF0E}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02-4C94-9EE3-934696A7AC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{66A29DB5-3649-440E-B7D7-C7DCB0A27678}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02-4C94-9EE3-934696A7AC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{42DE1E8A-C011-4E3D-AE96-2F631915F475}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02-4C94-9EE3-934696A7AC0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{72C38662-7256-4A05-A804-FFAD612CB96C}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C02-4C94-9EE3-934696A7AC0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{8640A208-2428-452C-AC72-B07C9682F85F}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C02-4C94-9EE3-934696A7AC0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{331B54F5-4AB4-45E5-A133-57219832CDD1}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C02-4C94-9EE3-934696A7AC0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{1A8FF2A8-F589-406D-BCB0-9ED5E5EC1160}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C02-4C94-9EE3-934696A7AC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60.7</c:v>
                </c:pt>
                <c:pt idx="8">
                  <c:v>62.1</c:v>
                </c:pt>
                <c:pt idx="16">
                  <c:v>63.8</c:v>
                </c:pt>
                <c:pt idx="24">
                  <c:v>65</c:v>
                </c:pt>
                <c:pt idx="32">
                  <c:v>65.3</c:v>
                </c:pt>
              </c:numCache>
            </c:numRef>
          </c:xVal>
          <c:yVal>
            <c:numRef>
              <c:f>公会計指標分析・財政指標組合せ分析表!$BP$51:$DC$51</c:f>
              <c:numCache>
                <c:formatCode>#,##0.0;"▲ "#,##0.0</c:formatCode>
                <c:ptCount val="40"/>
                <c:pt idx="0">
                  <c:v>56.7</c:v>
                </c:pt>
                <c:pt idx="8">
                  <c:v>54.2</c:v>
                </c:pt>
                <c:pt idx="16">
                  <c:v>49.3</c:v>
                </c:pt>
                <c:pt idx="24">
                  <c:v>41.7</c:v>
                </c:pt>
                <c:pt idx="32">
                  <c:v>31.3</c:v>
                </c:pt>
              </c:numCache>
            </c:numRef>
          </c:yVal>
          <c:smooth val="0"/>
          <c:extLst>
            <c:ext xmlns:c16="http://schemas.microsoft.com/office/drawing/2014/chart" uri="{C3380CC4-5D6E-409C-BE32-E72D297353CC}">
              <c16:uniqueId val="{00000009-CC02-4C94-9EE3-934696A7AC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{C470A0DB-409C-4951-92A4-7DD90DB48C2B}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C02-4C94-9EE3-934696A7AC0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{530C5017-1733-4EF9-865D-B990BE5E8850}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02-4C94-9EE3-934696A7AC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{5E183FBA-4BED-4EDB-92E2-16C948A0B684}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02-4C94-9EE3-934696A7AC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{CDF7CF38-1225-4000-B58B-F65A07F88399}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02-4C94-9EE3-934696A7AC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{0502304F-370B-4EE2-A61D-AE7F516B8CE6}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02-4C94-9EE3-934696A7AC0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{DE22E563-D3FC-42C4-980F-5736D9DDC210}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C02-4C94-9EE3-934696A7AC0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{4D40078E-6FD3-4F2A-BAB1-A536E3255D9F}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C02-4C94-9EE3-934696A7AC0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{A1073250-F4A2-4EC3-8D92-2D2BB2F99CAC}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C02-4C94-9EE3-934696A7AC0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{EBC2BBEA-31F6-4EE6-A531-1B8ADEBE975D}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C02-4C94-9EE3-934696A7AC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C02-4C94-9EE3-934696A7AC0E}"/>
            </c:ext>
          </c:extLst>
        </c:ser>
        <c:dLbls>
          <c:showLegendKey val="0"/>
          <c:showVal val="1"/>
          <c:showCatName val="0"/>
          <c:showSerName val="0"/>
          <c:showPercent val="0"/>
          <c:showBubbleSize val="0"/>
        </c:dLbls>
        <c:axId val="46179840"/>
        <c:axId val="46181760"/>
      </c:scatterChart>
      <c:valAx>
        <c:axId val="46179840"/>
        <c:scaling>
          <c:orientation val="maxMin"/>
          <c:max val="66"/>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{95CEEBB6-A8F5-4209-8945-97C0474A434F}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EFB-4596-9A5B-568B7CFB65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{843DD8EF-DC59-49C4-BEAC-5336E638A6C7}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FB-4596-9A5B-568B7CFB65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{C3180ADD-1073-4972-A2BF-C331E4A2A775}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FB-4596-9A5B-568B7CFB65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{0F556BA7-C75D-4D31-8670-84ECA9FA99BB}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FB-4596-9A5B-568B7CFB65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{595BC084-A8F4-4430-AD7C-8E2F1687475F}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FB-4596-9A5B-568B7CFB656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{81CE9354-3D53-4A4A-963D-6A683CA8DBD5}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EFB-4596-9A5B-568B7CFB656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{F2906FE5-EDD0-4AB4-ACD0-6A7ACE247E81}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EFB-4596-9A5B-568B7CFB656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{E4FC1E19-B593-4A05-A10A-2DDCADE2433B}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EFB-4596-9A5B-568B7CFB656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{16AA0525-1824-4F2C-8EF1-E0AC8BFB7D4C}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EFB-4596-9A5B-568B7CFB65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9.3000000000000007</c:v>
                </c:pt>
                <c:pt idx="16">
                  <c:v>9.1</c:v>
                </c:pt>
                <c:pt idx="24">
                  <c:v>8.6</c:v>
                </c:pt>
                <c:pt idx="32">
                  <c:v>8</c:v>
                </c:pt>
              </c:numCache>
            </c:numRef>
          </c:xVal>
          <c:yVal>
            <c:numRef>
              <c:f>公会計指標分析・財政指標組合せ分析表!$BP$73:$DC$73</c:f>
              <c:numCache>
                <c:formatCode>#,##0.0;"▲ "#,##0.0</c:formatCode>
                <c:ptCount val="40"/>
                <c:pt idx="0">
                  <c:v>56.7</c:v>
                </c:pt>
                <c:pt idx="8">
                  <c:v>54.2</c:v>
                </c:pt>
                <c:pt idx="16">
                  <c:v>49.3</c:v>
                </c:pt>
                <c:pt idx="24">
                  <c:v>41.7</c:v>
                </c:pt>
                <c:pt idx="32">
                  <c:v>31.3</c:v>
                </c:pt>
              </c:numCache>
            </c:numRef>
          </c:yVal>
          <c:smooth val="0"/>
          <c:extLst>
            <c:ext xmlns:c16="http://schemas.microsoft.com/office/drawing/2014/chart" uri="{C3380CC4-5D6E-409C-BE32-E72D297353CC}">
              <c16:uniqueId val="{00000009-DEFB-4596-9A5B-568B7CFB656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017359324943301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{C9585AF1-6EC5-477E-860A-1FB6E08809AA}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EFB-4596-9A5B-568B7CFB656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{6A746E21-4F67-4F4A-ACF6-BB07952D6FD7}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FB-4596-9A5B-568B7CFB65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{88624F80-6C63-4BCB-8F79-84CE3000317B}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FB-4596-9A5B-568B7CFB65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{9604E690-C16E-465B-9961-A808A3D586A7}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FB-4596-9A5B-568B7CFB65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{3B50BB0A-1E3A-4D7A-9C76-2CB6D8170F8C}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FB-4596-9A5B-568B7CFB6567}"/>
                </c:ext>
              </c:extLst>
            </c:dLbl>
            <c:dLbl>
              <c:idx val="8"/>
              <c:layout>
                <c:manualLayout>
                  <c:x val="-1.8235628084250128E-2"/>
                  <c:y val="-5.768638002283708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{EA14AEFF-E12F-4FEC-B464-B867C2893E9B}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EFB-4596-9A5B-568B7CFB6567}"/>
                </c:ext>
              </c:extLst>
            </c:dLbl>
            <c:dLbl>
              <c:idx val="16"/>
              <c:layout>
                <c:manualLayout>
                  <c:x val="-3.1697991619110633E-2"/>
                  <c:y val="-2.6200984035284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{09652C11-D11F-4FDD-88E7-97F3A49A5FDE}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EFB-4596-9A5B-568B7CFB6567}"/>
                </c:ext>
              </c:extLst>
            </c:dLbl>
            <c:dLbl>
              <c:idx val="24"/>
              <c:layout>
                <c:manualLayout>
                  <c:x val="-3.1570342725075584E-2"/>
                  <c:y val="-6.404243557980064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{E711D770-F447-425A-80AF-97C7A58DA9F0}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EFB-4596-9A5B-568B7CFB656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{96987139-F14D-4CDE-8555-AF8871669A1D}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EFB-4596-9A5B-568B7CFB65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EFB-4596-9A5B-568B7CFB6567}"/>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元利償還金については、近年減少傾向にあったが、</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に実施した公民館改修事業等の措置期間が終了し元金償還が始まったため、増加に転じている。</a:t>
          </a:r>
        </a:p>
        <a:p>
          <a:r>
            <a:rPr kumimoji="1" lang="ja-JP" altLang="en-US" sz="1400">
              <a:latin typeface="ＭＳ ゴシック" pitchFamily="49" charset="-128"/>
              <a:ea typeface="ＭＳ ゴシック" pitchFamily="49" charset="-128"/>
            </a:rPr>
            <a:t>　組合等が起こした地方債の元利償還金に対する負担金等については、上球磨消防組合庁舎建替え等に伴う負担金等により増となっている。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今後も計画的な地方債の発行、償還を行い比率の縮小を目指していく。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満期一括償還地方債の借入実績なし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地方債現在高については、</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に繰上償還を行ったため大きく減少したが、</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で実施した防災行政無線デジタル化整備事業等により地方債現在高が増加した。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また、債務負担行為に基づく支出予定額については、人吉球磨スマートインターチェンジ整備に係る公債費負担金等により増加した。</a:t>
          </a:r>
        </a:p>
        <a:p>
          <a:r>
            <a:rPr kumimoji="1" lang="ja-JP" altLang="en-US" sz="1400">
              <a:latin typeface="ＭＳ ゴシック" pitchFamily="49" charset="-128"/>
              <a:ea typeface="ＭＳ ゴシック" pitchFamily="49" charset="-128"/>
            </a:rPr>
            <a:t>　しかし、充当可能基金が増加したため、将来負担比率は減少している。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今後は、中学校改築事業を計画しており、地方債現在高が更に増加することが見込まれるため、計画的な起債の発行、必要に応じた適切な基金の積み増し等により比率が低い水準で推移していくよう努める。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熊本県多良木町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財政調整基金については、運用収入（利子）による積み立てを行った。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減債基金については、運用収入（利子）による積み立てを行った。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多良木町ふるさとづくり納税寄附基金については、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多良木町まちづくり寄附基金については、運用収入（利子）積み立てを行った。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多良木町公共施設整備基金については、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多良木町森林環境譲与税基金については、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基金全体としては多良木町公共施設整備基金や多良木町ふるさとづくり納税寄附基金等の積み立てにより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中学校校舎改築事業や公共施設の老朽化に伴う維持補修により、多額の費用が見込まれるため、公共施設整備基金の積み立てを行っ</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・多良木町ふるさとづくり納税寄附基金、多良木町まちづくり寄附基金：高齢者や障がい者の生活支援等の地域ボランティア活動及び住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民自治活動の維持に関する事業、子どもたちの健全な育成に関する事業、町民の文化・スポーツ活動の推進に関する事業、歴史・伝統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文化の伝承及び保全に関する事業、森林保全に関する事業、水源かんよう林の取得・保全に関する事業、その他まちづくりに質する事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・中山間ふるさと水と土保全基金：中山間地における土地改良施設の機能を適正に発揮させるための支援事業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・多良木町地域福祉基金：高齢者等の地域保健福祉の増進を図る事業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・多良木町公共施設整備基金：公用若しくは公共用に供する施設の整備に要する経費及び既設の公共施設の整備に要する経費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・多良木町森林環境譲与税基金：多良木町における、間伐や人材育成、担い手の確保、木材利用の促進や普及啓発等の森林整備及びその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促進に要する経費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多良木町ふるさとづくり納税寄附基金については、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多良木町まちづくり寄附基金については、運用収入（利子）積み立てを行った。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多良木町公共施設整備基金については、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多良木町森林環境譲与税基金については、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多良木町ふるさとづくり納税寄附基金の活用方法の検討や、公共施設の老朽化や中学校校舎改築事業に伴い、新規建設や維持補修に多額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の費用が見込まれるため、公共施設整備基金の積み立てを行っていく。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本年度の増加の理由は、財政調整基金の運用収入（利子）の積み立てによるものであり、取り崩しはなかった。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積み立てについては、決算状況を踏まえて可能な範囲内での積立てを行う。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本年度の減少の理由は、減債基金の運用収入（利子）の積み立てによるものであり、取り崩しはなかった。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地方債現在高を踏まえて、計画的に地方債の繰上償還を行う。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276BEE8-2E40-4AC5-A805-2B95CD228C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CEBB7FB-FCCC-4612-A894-FE51D52968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9FDF228-240A-44F8-BC31-8909B2CD29E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AA89BA0-3EBB-43F4-93AF-BE401DE920A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9240ABC-16A1-47E1-9D18-8744D632360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705D891-4C89-44AB-95DC-A3CA47CADCA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F074EEE-B5B5-4BDA-9D33-BC62295EEAB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FDA1686-AE40-4D17-9387-D86E13852DB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74E5EA2-332E-4C54-B6D3-75660425E7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FFA8B58-E37C-4C8B-BC71-E40D9C5AA87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F7B1E5E-3567-4407-ABAD-9AF20E8993F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E0EC461-188B-4B1C-9DC9-A679A2F6403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9,227
9,166
165.86
8,695,988
8,241,656
332,738
4,001,737
5,658,164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1A77F52-1659-4910-AC9C-F9E6B6FCDCC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811AF3B-202C-4489-A9E8-4BC9E80479B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E26BB6A-E521-4290-B783-C038D1F3352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14B0D5A-C7C2-4646-8803-0753C458A4A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0136FF3-5FC9-4FE3-98A8-D3AD83FD55B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82C4742-1306-47A3-B73F-9F73A7A32CA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216AB86-6A19-4234-81D5-432D76DCA01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72B3616-87F4-4A27-A15D-9F17E2B7683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9CE80AF-CD0B-4735-B014-835DE4AF246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FD8B9D5-1993-4D74-B0B4-C32E9ABCE61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E5907A9-B48F-4443-9667-4C079A91489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1ACBF31-673E-4E57-9EF9-DDC5DC7AFB4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9269CFB-B9B7-40B9-B3F3-1049963B317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3482597-5A37-4B49-A534-02D4135F64A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21F4B06-AC15-475B-83B7-8EE49E8923B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6690B16-2FCD-4999-A5A9-972F4418ADE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203B974-D1CD-4FD1-A2F8-DCA2CA402BA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0D663BB-7D68-42F2-AA58-B338517A296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F4A9773-2D73-41D2-8785-4DE8D80E2D7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BCB9ECA0-6E70-4430-A1F1-2D59D377BF9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E91DC74-5F7D-496C-BE32-5B36B3496DF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A61A2FA-F255-4880-9415-A8AF297444E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4E16318-198A-485D-88D3-005FBFA5AB5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8ABB330-8F89-407A-8D43-37BF7C12E68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261150D-527F-4FC6-8514-FC236DFF9F8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EFD262F-5EE6-4442-B8B1-B33A1F0B030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804D4E6-77EA-4EDB-AD54-1B85933F36A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B49E9D3-287A-4E8D-873C-6A1E11AB926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81F15DB-1521-4017-8A67-9F591A8D470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82FD9B4-1C89-4476-8F91-0C2F46AEDC4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25D9A87-74C6-44B5-AEA5-5B0EA9FC210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63509AB-77C9-4692-9640-3AE0A1A9E21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C93C6B8-47DC-48BE-9E17-421ABD06EB8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4B2CA46-0016-4DD3-83C5-04AD127CA29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A235CF5-F1D1-4740-B40A-78234C097E7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年々上昇傾向にあり、類似団体よりやや高い水準にあるが、それぞれの公共施設等について個別施設計画を策定済みであり、当該計画に基づいた施設の維持管理を適切に進めていく必要がある。個別施設計画策定に際して各施設の老朽化状況の調査を行っており、対策事業の優先順位を判断した上で、老朽化した施設の集約化・複合化や除却を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687B5FF-3FD5-4B2D-8242-3660C87EA07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DE7B5BF-8C48-460C-BB97-9692E240FD8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AE6597F7-F299-40E9-987F-25C5F28BB68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9322816C-D1CB-46CD-AB30-1F9E09CF8667}"/>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AFB58066-A907-4233-ADC5-A33827C27CEA}"/>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88423662-FCF9-4DF3-A629-0B9DC6F49701}"/>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4EB66DA5-009B-464F-BE4D-BA1819D68A28}"/>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3DFC5322-9952-464A-862E-8597D6841D93}"/>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4413D7A4-98B0-49AB-9260-AA0246203AFE}"/>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41F4F57F-5D8E-487F-B6ED-1A67E67DE944}"/>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B19E945C-2AF6-4328-BDD4-DC7D8B008595}"/>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54C2D43B-AD0A-47A5-B031-C571CA4C2EE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5A8312FC-94BB-4CAD-A29A-D138A5979D95}"/>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48CB61FD-F054-4995-8BAF-2306909F823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3" name="直線コネクタ 62">
          <a:extLst>
            <a:ext uri="{FF2B5EF4-FFF2-40B4-BE49-F238E27FC236}">
              <a16:creationId xmlns:a16="http://schemas.microsoft.com/office/drawing/2014/main" id="{479D5E0C-98A0-4F79-A998-D27BE2C8FB3D}"/>
            </a:ext>
          </a:extLst>
        </xdr:cNvPr>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64" name="有形固定資産減価償却率最小値テキスト">
          <a:extLst>
            <a:ext uri="{FF2B5EF4-FFF2-40B4-BE49-F238E27FC236}">
              <a16:creationId xmlns:a16="http://schemas.microsoft.com/office/drawing/2014/main" id="{3F44DCD5-5DA0-47C0-864E-0D2BEC32F33D}"/>
            </a:ext>
          </a:extLst>
        </xdr:cNvPr>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65" name="直線コネクタ 64">
          <a:extLst>
            <a:ext uri="{FF2B5EF4-FFF2-40B4-BE49-F238E27FC236}">
              <a16:creationId xmlns:a16="http://schemas.microsoft.com/office/drawing/2014/main" id="{0F519466-4814-4587-9B95-6C134D0FAE13}"/>
            </a:ext>
          </a:extLst>
        </xdr:cNvPr>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6" name="有形固定資産減価償却率最大値テキスト">
          <a:extLst>
            <a:ext uri="{FF2B5EF4-FFF2-40B4-BE49-F238E27FC236}">
              <a16:creationId xmlns:a16="http://schemas.microsoft.com/office/drawing/2014/main" id="{6067549E-EB80-4502-A2D6-FF4C19CA46AC}"/>
            </a:ext>
          </a:extLst>
        </xdr:cNvPr>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7" name="直線コネクタ 66">
          <a:extLst>
            <a:ext uri="{FF2B5EF4-FFF2-40B4-BE49-F238E27FC236}">
              <a16:creationId xmlns:a16="http://schemas.microsoft.com/office/drawing/2014/main" id="{A2950663-8673-4CD9-ACD3-DB7923B519D2}"/>
            </a:ext>
          </a:extLst>
        </xdr:cNvPr>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68" name="有形固定資産減価償却率平均値テキスト">
          <a:extLst>
            <a:ext uri="{FF2B5EF4-FFF2-40B4-BE49-F238E27FC236}">
              <a16:creationId xmlns:a16="http://schemas.microsoft.com/office/drawing/2014/main" id="{6F381702-E55F-4B33-BF2E-D04D0A59B10D}"/>
            </a:ext>
          </a:extLst>
        </xdr:cNvPr>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69" name="フローチャート: 判断 68">
          <a:extLst>
            <a:ext uri="{FF2B5EF4-FFF2-40B4-BE49-F238E27FC236}">
              <a16:creationId xmlns:a16="http://schemas.microsoft.com/office/drawing/2014/main" id="{3D7D9820-EE8A-4D9D-A139-234DED683AEF}"/>
            </a:ext>
          </a:extLst>
        </xdr:cNvPr>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0" name="フローチャート: 判断 69">
          <a:extLst>
            <a:ext uri="{FF2B5EF4-FFF2-40B4-BE49-F238E27FC236}">
              <a16:creationId xmlns:a16="http://schemas.microsoft.com/office/drawing/2014/main" id="{A7DF5218-171D-427B-A0D1-B12D80A0D478}"/>
            </a:ext>
          </a:extLst>
        </xdr:cNvPr>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1" name="フローチャート: 判断 70">
          <a:extLst>
            <a:ext uri="{FF2B5EF4-FFF2-40B4-BE49-F238E27FC236}">
              <a16:creationId xmlns:a16="http://schemas.microsoft.com/office/drawing/2014/main" id="{7DFAD308-452B-45C6-B27C-379EC6322E76}"/>
            </a:ext>
          </a:extLst>
        </xdr:cNvPr>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2" name="フローチャート: 判断 71">
          <a:extLst>
            <a:ext uri="{FF2B5EF4-FFF2-40B4-BE49-F238E27FC236}">
              <a16:creationId xmlns:a16="http://schemas.microsoft.com/office/drawing/2014/main" id="{DF0994D0-1788-46F1-B2D4-536D760FD604}"/>
            </a:ext>
          </a:extLst>
        </xdr:cNvPr>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3" name="フローチャート: 判断 72">
          <a:extLst>
            <a:ext uri="{FF2B5EF4-FFF2-40B4-BE49-F238E27FC236}">
              <a16:creationId xmlns:a16="http://schemas.microsoft.com/office/drawing/2014/main" id="{1A8B03CE-B675-446E-B885-D226E71977E1}"/>
            </a:ext>
          </a:extLst>
        </xdr:cNvPr>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1F4B5C88-795B-451F-9E48-318582E658E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E226DD0E-3396-49F0-BD9A-F4D049D1425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5C66BCB-5A09-4EF5-A51B-4FFE1541B67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7B35069-C8FE-4980-A005-B7E634647A8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68EA69F-0180-451C-BC1D-DCF764F176D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54102</xdr:rowOff>
    </xdr:from>
    <xdr:to>
      <xdr:col>23</xdr:col>
      <xdr:colOff>136525</xdr:colOff>
      <xdr:row>32</xdr:row>
      <xdr:rowOff>155702</xdr:rowOff>
    </xdr:to>
    <xdr:sp macro="" textlink="">
      <xdr:nvSpPr>
        <xdr:cNvPr id="79" name="楕円 78">
          <a:extLst>
            <a:ext uri="{FF2B5EF4-FFF2-40B4-BE49-F238E27FC236}">
              <a16:creationId xmlns:a16="http://schemas.microsoft.com/office/drawing/2014/main" id="{68BE7623-1459-41D0-8BE4-CD46B2A3275F}"/>
            </a:ext>
          </a:extLst>
        </xdr:cNvPr>
        <xdr:cNvSpPr/>
      </xdr:nvSpPr>
      <xdr:spPr>
        <a:xfrm>
          <a:off x="4711700" y="63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32529</xdr:rowOff>
    </xdr:from>
    <xdr:ext cx="405111" cy="259045"/>
    <xdr:sp macro="" textlink="">
      <xdr:nvSpPr>
        <xdr:cNvPr id="80" name="有形固定資産減価償却率該当値テキスト">
          <a:extLst>
            <a:ext uri="{FF2B5EF4-FFF2-40B4-BE49-F238E27FC236}">
              <a16:creationId xmlns:a16="http://schemas.microsoft.com/office/drawing/2014/main" id="{B09A3A3A-3F0E-4294-9DFF-C09EBECFD4DB}"/>
            </a:ext>
          </a:extLst>
        </xdr:cNvPr>
        <xdr:cNvSpPr txBox="1"/>
      </xdr:nvSpPr>
      <xdr:spPr>
        <a:xfrm>
          <a:off x="4813300" y="6290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47625</xdr:rowOff>
    </xdr:from>
    <xdr:to>
      <xdr:col>19</xdr:col>
      <xdr:colOff>187325</xdr:colOff>
      <xdr:row>32</xdr:row>
      <xdr:rowOff>149225</xdr:rowOff>
    </xdr:to>
    <xdr:sp macro="" textlink="">
      <xdr:nvSpPr>
        <xdr:cNvPr id="81" name="楕円 80">
          <a:extLst>
            <a:ext uri="{FF2B5EF4-FFF2-40B4-BE49-F238E27FC236}">
              <a16:creationId xmlns:a16="http://schemas.microsoft.com/office/drawing/2014/main" id="{BAEF502A-1018-4F48-947F-5110CB030C4F}"/>
            </a:ext>
          </a:extLst>
        </xdr:cNvPr>
        <xdr:cNvSpPr/>
      </xdr:nvSpPr>
      <xdr:spPr>
        <a:xfrm>
          <a:off x="4000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98425</xdr:rowOff>
    </xdr:from>
    <xdr:to>
      <xdr:col>23</xdr:col>
      <xdr:colOff>85725</xdr:colOff>
      <xdr:row>32</xdr:row>
      <xdr:rowOff>104902</xdr:rowOff>
    </xdr:to>
    <xdr:cxnSp macro="">
      <xdr:nvCxnSpPr>
        <xdr:cNvPr id="82" name="直線コネクタ 81">
          <a:extLst>
            <a:ext uri="{FF2B5EF4-FFF2-40B4-BE49-F238E27FC236}">
              <a16:creationId xmlns:a16="http://schemas.microsoft.com/office/drawing/2014/main" id="{7E3BDB1D-8C21-4B99-92C8-43A19808667A}"/>
            </a:ext>
          </a:extLst>
        </xdr:cNvPr>
        <xdr:cNvCxnSpPr/>
      </xdr:nvCxnSpPr>
      <xdr:spPr>
        <a:xfrm>
          <a:off x="4051300" y="6356350"/>
          <a:ext cx="711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21717</xdr:rowOff>
    </xdr:from>
    <xdr:to>
      <xdr:col>15</xdr:col>
      <xdr:colOff>187325</xdr:colOff>
      <xdr:row>32</xdr:row>
      <xdr:rowOff>123317</xdr:rowOff>
    </xdr:to>
    <xdr:sp macro="" textlink="">
      <xdr:nvSpPr>
        <xdr:cNvPr id="83" name="楕円 82">
          <a:extLst>
            <a:ext uri="{FF2B5EF4-FFF2-40B4-BE49-F238E27FC236}">
              <a16:creationId xmlns:a16="http://schemas.microsoft.com/office/drawing/2014/main" id="{AED8F0E5-B36A-4839-91BF-B55BC3D458E7}"/>
            </a:ext>
          </a:extLst>
        </xdr:cNvPr>
        <xdr:cNvSpPr/>
      </xdr:nvSpPr>
      <xdr:spPr>
        <a:xfrm>
          <a:off x="3238500" y="62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72517</xdr:rowOff>
    </xdr:from>
    <xdr:to>
      <xdr:col>19</xdr:col>
      <xdr:colOff>136525</xdr:colOff>
      <xdr:row>32</xdr:row>
      <xdr:rowOff>98425</xdr:rowOff>
    </xdr:to>
    <xdr:cxnSp macro="">
      <xdr:nvCxnSpPr>
        <xdr:cNvPr id="84" name="直線コネクタ 83">
          <a:extLst>
            <a:ext uri="{FF2B5EF4-FFF2-40B4-BE49-F238E27FC236}">
              <a16:creationId xmlns:a16="http://schemas.microsoft.com/office/drawing/2014/main" id="{5D844562-54C3-4439-9423-9F68F27C8089}"/>
            </a:ext>
          </a:extLst>
        </xdr:cNvPr>
        <xdr:cNvCxnSpPr/>
      </xdr:nvCxnSpPr>
      <xdr:spPr>
        <a:xfrm>
          <a:off x="3289300" y="6330442"/>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156464</xdr:rowOff>
    </xdr:from>
    <xdr:to>
      <xdr:col>11</xdr:col>
      <xdr:colOff>187325</xdr:colOff>
      <xdr:row>32</xdr:row>
      <xdr:rowOff>86614</xdr:rowOff>
    </xdr:to>
    <xdr:sp macro="" textlink="">
      <xdr:nvSpPr>
        <xdr:cNvPr id="85" name="楕円 84">
          <a:extLst>
            <a:ext uri="{FF2B5EF4-FFF2-40B4-BE49-F238E27FC236}">
              <a16:creationId xmlns:a16="http://schemas.microsoft.com/office/drawing/2014/main" id="{63183EAB-9F17-4E46-8F4B-82F7B195AAD4}"/>
            </a:ext>
          </a:extLst>
        </xdr:cNvPr>
        <xdr:cNvSpPr/>
      </xdr:nvSpPr>
      <xdr:spPr>
        <a:xfrm>
          <a:off x="2476500" y="62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35814</xdr:rowOff>
    </xdr:from>
    <xdr:to>
      <xdr:col>15</xdr:col>
      <xdr:colOff>136525</xdr:colOff>
      <xdr:row>32</xdr:row>
      <xdr:rowOff>72517</xdr:rowOff>
    </xdr:to>
    <xdr:cxnSp macro="">
      <xdr:nvCxnSpPr>
        <xdr:cNvPr id="86" name="直線コネクタ 85">
          <a:extLst>
            <a:ext uri="{FF2B5EF4-FFF2-40B4-BE49-F238E27FC236}">
              <a16:creationId xmlns:a16="http://schemas.microsoft.com/office/drawing/2014/main" id="{3C72F5F0-2077-4F28-88B7-BBE4F802EE90}"/>
            </a:ext>
          </a:extLst>
        </xdr:cNvPr>
        <xdr:cNvCxnSpPr/>
      </xdr:nvCxnSpPr>
      <xdr:spPr>
        <a:xfrm>
          <a:off x="2527300" y="6293739"/>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126238</xdr:rowOff>
    </xdr:from>
    <xdr:to>
      <xdr:col>7</xdr:col>
      <xdr:colOff>187325</xdr:colOff>
      <xdr:row>32</xdr:row>
      <xdr:rowOff>56388</xdr:rowOff>
    </xdr:to>
    <xdr:sp macro="" textlink="">
      <xdr:nvSpPr>
        <xdr:cNvPr id="87" name="楕円 86">
          <a:extLst>
            <a:ext uri="{FF2B5EF4-FFF2-40B4-BE49-F238E27FC236}">
              <a16:creationId xmlns:a16="http://schemas.microsoft.com/office/drawing/2014/main" id="{490C7332-CF63-4670-B80E-218C685A428C}"/>
            </a:ext>
          </a:extLst>
        </xdr:cNvPr>
        <xdr:cNvSpPr/>
      </xdr:nvSpPr>
      <xdr:spPr>
        <a:xfrm>
          <a:off x="17145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5588</xdr:rowOff>
    </xdr:from>
    <xdr:to>
      <xdr:col>11</xdr:col>
      <xdr:colOff>136525</xdr:colOff>
      <xdr:row>32</xdr:row>
      <xdr:rowOff>35814</xdr:rowOff>
    </xdr:to>
    <xdr:cxnSp macro="">
      <xdr:nvCxnSpPr>
        <xdr:cNvPr id="88" name="直線コネクタ 87">
          <a:extLst>
            <a:ext uri="{FF2B5EF4-FFF2-40B4-BE49-F238E27FC236}">
              <a16:creationId xmlns:a16="http://schemas.microsoft.com/office/drawing/2014/main" id="{E8C3475A-0519-44C5-AFF9-5FFF93090CF8}"/>
            </a:ext>
          </a:extLst>
        </xdr:cNvPr>
        <xdr:cNvCxnSpPr/>
      </xdr:nvCxnSpPr>
      <xdr:spPr>
        <a:xfrm>
          <a:off x="1765300" y="626351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89" name="n_1aveValue有形固定資産減価償却率">
          <a:extLst>
            <a:ext uri="{FF2B5EF4-FFF2-40B4-BE49-F238E27FC236}">
              <a16:creationId xmlns:a16="http://schemas.microsoft.com/office/drawing/2014/main" id="{8A98E607-2B72-4E7E-A974-EEA79252BA74}"/>
            </a:ext>
          </a:extLst>
        </xdr:cNvPr>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90" name="n_2aveValue有形固定資産減価償却率">
          <a:extLst>
            <a:ext uri="{FF2B5EF4-FFF2-40B4-BE49-F238E27FC236}">
              <a16:creationId xmlns:a16="http://schemas.microsoft.com/office/drawing/2014/main" id="{0BAADCAB-CCA1-4C3A-BCFE-8277C2E97248}"/>
            </a:ext>
          </a:extLst>
        </xdr:cNvPr>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91" name="n_3aveValue有形固定資産減価償却率">
          <a:extLst>
            <a:ext uri="{FF2B5EF4-FFF2-40B4-BE49-F238E27FC236}">
              <a16:creationId xmlns:a16="http://schemas.microsoft.com/office/drawing/2014/main" id="{6E51BD04-A197-4D0B-A47C-72F7FDE65B18}"/>
            </a:ext>
          </a:extLst>
        </xdr:cNvPr>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92" name="n_4aveValue有形固定資産減価償却率">
          <a:extLst>
            <a:ext uri="{FF2B5EF4-FFF2-40B4-BE49-F238E27FC236}">
              <a16:creationId xmlns:a16="http://schemas.microsoft.com/office/drawing/2014/main" id="{091BEDD4-EF3B-4A32-9EA6-6D325F5E17F9}"/>
            </a:ext>
          </a:extLst>
        </xdr:cNvPr>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140352</xdr:rowOff>
    </xdr:from>
    <xdr:ext cx="405111" cy="259045"/>
    <xdr:sp macro="" textlink="">
      <xdr:nvSpPr>
        <xdr:cNvPr id="93" name="n_1mainValue有形固定資産減価償却率">
          <a:extLst>
            <a:ext uri="{FF2B5EF4-FFF2-40B4-BE49-F238E27FC236}">
              <a16:creationId xmlns:a16="http://schemas.microsoft.com/office/drawing/2014/main" id="{5A4CB800-72C3-4BF6-928B-AE5EA0462A87}"/>
            </a:ext>
          </a:extLst>
        </xdr:cNvPr>
        <xdr:cNvSpPr txBox="1"/>
      </xdr:nvSpPr>
      <xdr:spPr>
        <a:xfrm>
          <a:off x="38360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114444</xdr:rowOff>
    </xdr:from>
    <xdr:ext cx="405111" cy="259045"/>
    <xdr:sp macro="" textlink="">
      <xdr:nvSpPr>
        <xdr:cNvPr id="94" name="n_2mainValue有形固定資産減価償却率">
          <a:extLst>
            <a:ext uri="{FF2B5EF4-FFF2-40B4-BE49-F238E27FC236}">
              <a16:creationId xmlns:a16="http://schemas.microsoft.com/office/drawing/2014/main" id="{FCD8E900-BA66-4A9A-9097-F3C1071B9F75}"/>
            </a:ext>
          </a:extLst>
        </xdr:cNvPr>
        <xdr:cNvSpPr txBox="1"/>
      </xdr:nvSpPr>
      <xdr:spPr>
        <a:xfrm>
          <a:off x="3086744" y="6372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77741</xdr:rowOff>
    </xdr:from>
    <xdr:ext cx="405111" cy="259045"/>
    <xdr:sp macro="" textlink="">
      <xdr:nvSpPr>
        <xdr:cNvPr id="95" name="n_3mainValue有形固定資産減価償却率">
          <a:extLst>
            <a:ext uri="{FF2B5EF4-FFF2-40B4-BE49-F238E27FC236}">
              <a16:creationId xmlns:a16="http://schemas.microsoft.com/office/drawing/2014/main" id="{FC0626E7-C306-4628-BFE9-42F711C42593}"/>
            </a:ext>
          </a:extLst>
        </xdr:cNvPr>
        <xdr:cNvSpPr txBox="1"/>
      </xdr:nvSpPr>
      <xdr:spPr>
        <a:xfrm>
          <a:off x="2324744" y="63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47515</xdr:rowOff>
    </xdr:from>
    <xdr:ext cx="405111" cy="259045"/>
    <xdr:sp macro="" textlink="">
      <xdr:nvSpPr>
        <xdr:cNvPr id="96" name="n_4mainValue有形固定資産減価償却率">
          <a:extLst>
            <a:ext uri="{FF2B5EF4-FFF2-40B4-BE49-F238E27FC236}">
              <a16:creationId xmlns:a16="http://schemas.microsoft.com/office/drawing/2014/main" id="{936262EA-38F0-43F2-914F-6679277862E7}"/>
            </a:ext>
          </a:extLst>
        </xdr:cNvPr>
        <xdr:cNvSpPr txBox="1"/>
      </xdr:nvSpPr>
      <xdr:spPr>
        <a:xfrm>
          <a:off x="1562744" y="6305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3DA64613-A7EC-4F17-B49E-B5576DBA8C4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C2AD9C57-EF8E-4E40-8E69-5FAFB9285B5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1462C518-EE3F-4BCC-AA5F-85F3775BA66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5D820BA8-E830-41B9-9751-EADF146A2BD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466C2C8B-A483-4553-B1DB-69868EA477F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6713CD51-8846-473D-BF75-8F13D172927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CE2F9F13-2AEE-462B-82D5-4418841EB1B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103DEF1A-F1AD-4A1E-9030-59393BFFC85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F11398B7-8C6B-4FC7-8734-68850542878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3F328012-2FBF-4C25-A9F0-30FCF3E78D1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2152DD7C-39E1-4184-85B2-609A94419F2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7040D929-A293-47D1-B706-19D93AF3F6D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2F1AA032-D349-4C99-B3FF-1843B9B4DE6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年度は令和元年度と比較して債務償還比率が</a:t>
          </a:r>
          <a:r>
            <a:rPr kumimoji="1" lang="en-US" altLang="ja-JP" sz="1100">
              <a:latin typeface="ＭＳ Ｐゴシック" panose="020B0600070205080204" pitchFamily="50" charset="-128"/>
              <a:ea typeface="ＭＳ Ｐゴシック" panose="020B0600070205080204" pitchFamily="50" charset="-128"/>
            </a:rPr>
            <a:t>31.2</a:t>
          </a:r>
          <a:r>
            <a:rPr kumimoji="1" lang="ja-JP" altLang="en-US" sz="1100">
              <a:latin typeface="ＭＳ Ｐゴシック" panose="020B0600070205080204" pitchFamily="50" charset="-128"/>
              <a:ea typeface="ＭＳ Ｐゴシック" panose="020B0600070205080204" pitchFamily="50" charset="-128"/>
            </a:rPr>
            <a:t>％減少したものの、平成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年度以降、類似団体と比較して高い水準が続いている。</a:t>
          </a:r>
        </a:p>
        <a:p>
          <a:r>
            <a:rPr kumimoji="1" lang="ja-JP" altLang="en-US" sz="1100">
              <a:latin typeface="ＭＳ Ｐゴシック" panose="020B0600070205080204" pitchFamily="50" charset="-128"/>
              <a:ea typeface="ＭＳ Ｐゴシック" panose="020B0600070205080204" pitchFamily="50" charset="-128"/>
            </a:rPr>
            <a:t>充当可能基金が増加したため、将来負担比率は減少しているが、今後は中学校改築事業を計画しており、地方債現在高が更に増加することが見込まれるため、債務償還比率も増加する可能性がある。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C1E0A115-B9B3-4536-8239-A8B7F9415E9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689E99D3-2F1D-424E-898C-5D89E03A25B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C8249FC4-FD53-4B81-AF7F-C81DB3B1B99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36BCF49B-4679-4FCF-BF8B-3E0EE5D96FD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29BCDBE8-873C-4421-B8C3-8D169E94F481}"/>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26C60F0A-A05B-4329-9AC2-A8B22CACBEF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A0637A5F-1348-41E6-9FE1-918AF901BC65}"/>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60F44972-8B71-4ACE-8384-5E0C16ABD835}"/>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F0C779C1-9621-44A9-8C0B-382E9B9E888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A7A32C08-D1B4-4E79-AFA3-4EAD99355FDD}"/>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A8EB43D7-29B5-43A3-ADA3-F307D7883FB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1ACF3157-5BD5-4553-947F-3BA22347FA8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6DE0D47D-9C07-48AB-8A85-6CBB237437D4}"/>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E5B6641D-98A1-40DE-9D0F-82511E3C794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8F916E39-49E1-4BD0-BEC0-0012FD7D3D52}"/>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FBE49A47-B833-467C-AF54-63D1F8C40D4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85D7DB8-FA50-431A-9B5A-334512B01A0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27" name="直線コネクタ 126">
          <a:extLst>
            <a:ext uri="{FF2B5EF4-FFF2-40B4-BE49-F238E27FC236}">
              <a16:creationId xmlns:a16="http://schemas.microsoft.com/office/drawing/2014/main" id="{9EE8CEA2-3CB6-4C67-85EA-EF4A3C139E80}"/>
            </a:ext>
          </a:extLst>
        </xdr:cNvPr>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28" name="債務償還比率最小値テキスト">
          <a:extLst>
            <a:ext uri="{FF2B5EF4-FFF2-40B4-BE49-F238E27FC236}">
              <a16:creationId xmlns:a16="http://schemas.microsoft.com/office/drawing/2014/main" id="{8E1E6353-AE42-452B-AFC9-12FF13EF0FD2}"/>
            </a:ext>
          </a:extLst>
        </xdr:cNvPr>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29" name="直線コネクタ 128">
          <a:extLst>
            <a:ext uri="{FF2B5EF4-FFF2-40B4-BE49-F238E27FC236}">
              <a16:creationId xmlns:a16="http://schemas.microsoft.com/office/drawing/2014/main" id="{4B233FD3-95CD-4BAC-91AB-EC7C7A9AFDF3}"/>
            </a:ext>
          </a:extLst>
        </xdr:cNvPr>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52DBA97D-E667-4B7F-9D2F-0B3E6BE461F8}"/>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ABB2EF2E-E6C5-4A8C-AD4F-70A54DAC0A25}"/>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32" name="債務償還比率平均値テキスト">
          <a:extLst>
            <a:ext uri="{FF2B5EF4-FFF2-40B4-BE49-F238E27FC236}">
              <a16:creationId xmlns:a16="http://schemas.microsoft.com/office/drawing/2014/main" id="{B2C3D8E2-3BA4-4B09-B5AA-64E4E1FED96B}"/>
            </a:ext>
          </a:extLst>
        </xdr:cNvPr>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3" name="フローチャート: 判断 132">
          <a:extLst>
            <a:ext uri="{FF2B5EF4-FFF2-40B4-BE49-F238E27FC236}">
              <a16:creationId xmlns:a16="http://schemas.microsoft.com/office/drawing/2014/main" id="{674F77C9-5524-439E-92E5-787E607992F5}"/>
            </a:ext>
          </a:extLst>
        </xdr:cNvPr>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4" name="フローチャート: 判断 133">
          <a:extLst>
            <a:ext uri="{FF2B5EF4-FFF2-40B4-BE49-F238E27FC236}">
              <a16:creationId xmlns:a16="http://schemas.microsoft.com/office/drawing/2014/main" id="{90FA756E-447F-4F35-AACE-5B904174F90F}"/>
            </a:ext>
          </a:extLst>
        </xdr:cNvPr>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5" name="フローチャート: 判断 134">
          <a:extLst>
            <a:ext uri="{FF2B5EF4-FFF2-40B4-BE49-F238E27FC236}">
              <a16:creationId xmlns:a16="http://schemas.microsoft.com/office/drawing/2014/main" id="{7A6C7AE5-2614-4E33-BDB8-F1B989E6AD41}"/>
            </a:ext>
          </a:extLst>
        </xdr:cNvPr>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6" name="フローチャート: 判断 135">
          <a:extLst>
            <a:ext uri="{FF2B5EF4-FFF2-40B4-BE49-F238E27FC236}">
              <a16:creationId xmlns:a16="http://schemas.microsoft.com/office/drawing/2014/main" id="{5668AC3F-065A-487C-AF18-32D261322C7A}"/>
            </a:ext>
          </a:extLst>
        </xdr:cNvPr>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37" name="フローチャート: 判断 136">
          <a:extLst>
            <a:ext uri="{FF2B5EF4-FFF2-40B4-BE49-F238E27FC236}">
              <a16:creationId xmlns:a16="http://schemas.microsoft.com/office/drawing/2014/main" id="{ED16ECE8-73A3-4906-AA10-558399A1EF39}"/>
            </a:ext>
          </a:extLst>
        </xdr:cNvPr>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FC93D40-6B31-495D-BC69-B8F227CE4A3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B1AA6A3-8A02-40EF-B791-94BC512C1C1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A605A62-3683-4A31-94F8-783B702CDE4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4F72D8C-9357-4D22-A367-16E7AD2EAFE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D26050A-892C-45DA-8A2C-D97209E877C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1972</xdr:rowOff>
    </xdr:from>
    <xdr:to>
      <xdr:col>76</xdr:col>
      <xdr:colOff>73025</xdr:colOff>
      <xdr:row>29</xdr:row>
      <xdr:rowOff>103572</xdr:rowOff>
    </xdr:to>
    <xdr:sp macro="" textlink="">
      <xdr:nvSpPr>
        <xdr:cNvPr id="143" name="楕円 142">
          <a:extLst>
            <a:ext uri="{FF2B5EF4-FFF2-40B4-BE49-F238E27FC236}">
              <a16:creationId xmlns:a16="http://schemas.microsoft.com/office/drawing/2014/main" id="{4951508D-05AA-4244-90F2-9B262D02AB8E}"/>
            </a:ext>
          </a:extLst>
        </xdr:cNvPr>
        <xdr:cNvSpPr/>
      </xdr:nvSpPr>
      <xdr:spPr>
        <a:xfrm>
          <a:off x="14744700" y="574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151849</xdr:rowOff>
    </xdr:from>
    <xdr:ext cx="469744" cy="259045"/>
    <xdr:sp macro="" textlink="">
      <xdr:nvSpPr>
        <xdr:cNvPr id="144" name="債務償還比率該当値テキスト">
          <a:extLst>
            <a:ext uri="{FF2B5EF4-FFF2-40B4-BE49-F238E27FC236}">
              <a16:creationId xmlns:a16="http://schemas.microsoft.com/office/drawing/2014/main" id="{034025DA-3E71-4FD0-9E80-D239CEFBCD8E}"/>
            </a:ext>
          </a:extLst>
        </xdr:cNvPr>
        <xdr:cNvSpPr txBox="1"/>
      </xdr:nvSpPr>
      <xdr:spPr>
        <a:xfrm>
          <a:off x="14846300" y="572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34048</xdr:rowOff>
    </xdr:from>
    <xdr:to>
      <xdr:col>72</xdr:col>
      <xdr:colOff>123825</xdr:colOff>
      <xdr:row>29</xdr:row>
      <xdr:rowOff>135648</xdr:rowOff>
    </xdr:to>
    <xdr:sp macro="" textlink="">
      <xdr:nvSpPr>
        <xdr:cNvPr id="145" name="楕円 144">
          <a:extLst>
            <a:ext uri="{FF2B5EF4-FFF2-40B4-BE49-F238E27FC236}">
              <a16:creationId xmlns:a16="http://schemas.microsoft.com/office/drawing/2014/main" id="{E8108268-D6C1-4084-90C0-A7F0F4848AE3}"/>
            </a:ext>
          </a:extLst>
        </xdr:cNvPr>
        <xdr:cNvSpPr/>
      </xdr:nvSpPr>
      <xdr:spPr>
        <a:xfrm>
          <a:off x="14033500" y="577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52772</xdr:rowOff>
    </xdr:from>
    <xdr:to>
      <xdr:col>76</xdr:col>
      <xdr:colOff>22225</xdr:colOff>
      <xdr:row>29</xdr:row>
      <xdr:rowOff>84848</xdr:rowOff>
    </xdr:to>
    <xdr:cxnSp macro="">
      <xdr:nvCxnSpPr>
        <xdr:cNvPr id="146" name="直線コネクタ 145">
          <a:extLst>
            <a:ext uri="{FF2B5EF4-FFF2-40B4-BE49-F238E27FC236}">
              <a16:creationId xmlns:a16="http://schemas.microsoft.com/office/drawing/2014/main" id="{0316AAB7-FAD6-44BB-87AA-F74E3139F582}"/>
            </a:ext>
          </a:extLst>
        </xdr:cNvPr>
        <xdr:cNvCxnSpPr/>
      </xdr:nvCxnSpPr>
      <xdr:spPr>
        <a:xfrm flipV="1">
          <a:off x="14084300" y="5796347"/>
          <a:ext cx="711200" cy="3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98921</xdr:rowOff>
    </xdr:from>
    <xdr:to>
      <xdr:col>68</xdr:col>
      <xdr:colOff>123825</xdr:colOff>
      <xdr:row>30</xdr:row>
      <xdr:rowOff>29071</xdr:rowOff>
    </xdr:to>
    <xdr:sp macro="" textlink="">
      <xdr:nvSpPr>
        <xdr:cNvPr id="147" name="楕円 146">
          <a:extLst>
            <a:ext uri="{FF2B5EF4-FFF2-40B4-BE49-F238E27FC236}">
              <a16:creationId xmlns:a16="http://schemas.microsoft.com/office/drawing/2014/main" id="{895596CD-58FB-4170-AD02-9EEA867BBD8A}"/>
            </a:ext>
          </a:extLst>
        </xdr:cNvPr>
        <xdr:cNvSpPr/>
      </xdr:nvSpPr>
      <xdr:spPr>
        <a:xfrm>
          <a:off x="13271500" y="584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84848</xdr:rowOff>
    </xdr:from>
    <xdr:to>
      <xdr:col>72</xdr:col>
      <xdr:colOff>73025</xdr:colOff>
      <xdr:row>29</xdr:row>
      <xdr:rowOff>149721</xdr:rowOff>
    </xdr:to>
    <xdr:cxnSp macro="">
      <xdr:nvCxnSpPr>
        <xdr:cNvPr id="148" name="直線コネクタ 147">
          <a:extLst>
            <a:ext uri="{FF2B5EF4-FFF2-40B4-BE49-F238E27FC236}">
              <a16:creationId xmlns:a16="http://schemas.microsoft.com/office/drawing/2014/main" id="{9C1E7AE6-35AC-4828-B3A7-B5F5535A9756}"/>
            </a:ext>
          </a:extLst>
        </xdr:cNvPr>
        <xdr:cNvCxnSpPr/>
      </xdr:nvCxnSpPr>
      <xdr:spPr>
        <a:xfrm flipV="1">
          <a:off x="13322300" y="5828423"/>
          <a:ext cx="762000" cy="6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167664</xdr:rowOff>
    </xdr:from>
    <xdr:to>
      <xdr:col>64</xdr:col>
      <xdr:colOff>123825</xdr:colOff>
      <xdr:row>29</xdr:row>
      <xdr:rowOff>97814</xdr:rowOff>
    </xdr:to>
    <xdr:sp macro="" textlink="">
      <xdr:nvSpPr>
        <xdr:cNvPr id="149" name="楕円 148">
          <a:extLst>
            <a:ext uri="{FF2B5EF4-FFF2-40B4-BE49-F238E27FC236}">
              <a16:creationId xmlns:a16="http://schemas.microsoft.com/office/drawing/2014/main" id="{87BE9E9C-5093-4CE5-AF34-17B57DFBA128}"/>
            </a:ext>
          </a:extLst>
        </xdr:cNvPr>
        <xdr:cNvSpPr/>
      </xdr:nvSpPr>
      <xdr:spPr>
        <a:xfrm>
          <a:off x="12509500" y="57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47014</xdr:rowOff>
    </xdr:from>
    <xdr:to>
      <xdr:col>68</xdr:col>
      <xdr:colOff>73025</xdr:colOff>
      <xdr:row>29</xdr:row>
      <xdr:rowOff>149721</xdr:rowOff>
    </xdr:to>
    <xdr:cxnSp macro="">
      <xdr:nvCxnSpPr>
        <xdr:cNvPr id="150" name="直線コネクタ 149">
          <a:extLst>
            <a:ext uri="{FF2B5EF4-FFF2-40B4-BE49-F238E27FC236}">
              <a16:creationId xmlns:a16="http://schemas.microsoft.com/office/drawing/2014/main" id="{63725403-6670-4A8C-B5CE-4F4EB6969172}"/>
            </a:ext>
          </a:extLst>
        </xdr:cNvPr>
        <xdr:cNvCxnSpPr/>
      </xdr:nvCxnSpPr>
      <xdr:spPr>
        <a:xfrm>
          <a:off x="12560300" y="5790589"/>
          <a:ext cx="762000" cy="10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28908</xdr:rowOff>
    </xdr:from>
    <xdr:to>
      <xdr:col>60</xdr:col>
      <xdr:colOff>123825</xdr:colOff>
      <xdr:row>29</xdr:row>
      <xdr:rowOff>130508</xdr:rowOff>
    </xdr:to>
    <xdr:sp macro="" textlink="">
      <xdr:nvSpPr>
        <xdr:cNvPr id="151" name="楕円 150">
          <a:extLst>
            <a:ext uri="{FF2B5EF4-FFF2-40B4-BE49-F238E27FC236}">
              <a16:creationId xmlns:a16="http://schemas.microsoft.com/office/drawing/2014/main" id="{92C8661C-2B23-4242-91D5-7C98321B28E5}"/>
            </a:ext>
          </a:extLst>
        </xdr:cNvPr>
        <xdr:cNvSpPr/>
      </xdr:nvSpPr>
      <xdr:spPr>
        <a:xfrm>
          <a:off x="11747500" y="577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47014</xdr:rowOff>
    </xdr:from>
    <xdr:to>
      <xdr:col>64</xdr:col>
      <xdr:colOff>73025</xdr:colOff>
      <xdr:row>29</xdr:row>
      <xdr:rowOff>79708</xdr:rowOff>
    </xdr:to>
    <xdr:cxnSp macro="">
      <xdr:nvCxnSpPr>
        <xdr:cNvPr id="152" name="直線コネクタ 151">
          <a:extLst>
            <a:ext uri="{FF2B5EF4-FFF2-40B4-BE49-F238E27FC236}">
              <a16:creationId xmlns:a16="http://schemas.microsoft.com/office/drawing/2014/main" id="{AB47DFE6-97E7-45D8-B0DE-E0FD6415E842}"/>
            </a:ext>
          </a:extLst>
        </xdr:cNvPr>
        <xdr:cNvCxnSpPr/>
      </xdr:nvCxnSpPr>
      <xdr:spPr>
        <a:xfrm flipV="1">
          <a:off x="11798300" y="5790589"/>
          <a:ext cx="762000" cy="3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3" name="n_1aveValue債務償還比率">
          <a:extLst>
            <a:ext uri="{FF2B5EF4-FFF2-40B4-BE49-F238E27FC236}">
              <a16:creationId xmlns:a16="http://schemas.microsoft.com/office/drawing/2014/main" id="{63C54FA3-0A65-47EB-AB0E-A053248C49DF}"/>
            </a:ext>
          </a:extLst>
        </xdr:cNvPr>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4" name="n_2aveValue債務償還比率">
          <a:extLst>
            <a:ext uri="{FF2B5EF4-FFF2-40B4-BE49-F238E27FC236}">
              <a16:creationId xmlns:a16="http://schemas.microsoft.com/office/drawing/2014/main" id="{7D15C8B6-7B14-43EC-98E4-FFF742D6DF36}"/>
            </a:ext>
          </a:extLst>
        </xdr:cNvPr>
        <xdr:cNvSpPr txBox="1"/>
      </xdr:nvSpPr>
      <xdr:spPr>
        <a:xfrm>
          <a:off x="130874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5" name="n_3aveValue債務償還比率">
          <a:extLst>
            <a:ext uri="{FF2B5EF4-FFF2-40B4-BE49-F238E27FC236}">
              <a16:creationId xmlns:a16="http://schemas.microsoft.com/office/drawing/2014/main" id="{A4304AAE-76DA-41BD-BF42-3DEF98B8B86A}"/>
            </a:ext>
          </a:extLst>
        </xdr:cNvPr>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6" name="n_4aveValue債務償還比率">
          <a:extLst>
            <a:ext uri="{FF2B5EF4-FFF2-40B4-BE49-F238E27FC236}">
              <a16:creationId xmlns:a16="http://schemas.microsoft.com/office/drawing/2014/main" id="{6A9F2F3D-4B12-4D8E-83F6-8C117254AC82}"/>
            </a:ext>
          </a:extLst>
        </xdr:cNvPr>
        <xdr:cNvSpPr txBox="1"/>
      </xdr:nvSpPr>
      <xdr:spPr>
        <a:xfrm>
          <a:off x="11563427" y="5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126775</xdr:rowOff>
    </xdr:from>
    <xdr:ext cx="469744" cy="259045"/>
    <xdr:sp macro="" textlink="">
      <xdr:nvSpPr>
        <xdr:cNvPr id="157" name="n_1mainValue債務償還比率">
          <a:extLst>
            <a:ext uri="{FF2B5EF4-FFF2-40B4-BE49-F238E27FC236}">
              <a16:creationId xmlns:a16="http://schemas.microsoft.com/office/drawing/2014/main" id="{3C103A62-AA6E-45CF-824C-9E94476827A6}"/>
            </a:ext>
          </a:extLst>
        </xdr:cNvPr>
        <xdr:cNvSpPr txBox="1"/>
      </xdr:nvSpPr>
      <xdr:spPr>
        <a:xfrm>
          <a:off x="13836727" y="587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20198</xdr:rowOff>
    </xdr:from>
    <xdr:ext cx="469744" cy="259045"/>
    <xdr:sp macro="" textlink="">
      <xdr:nvSpPr>
        <xdr:cNvPr id="158" name="n_2mainValue債務償還比率">
          <a:extLst>
            <a:ext uri="{FF2B5EF4-FFF2-40B4-BE49-F238E27FC236}">
              <a16:creationId xmlns:a16="http://schemas.microsoft.com/office/drawing/2014/main" id="{A342A795-0828-430D-8FE1-7694EC447B73}"/>
            </a:ext>
          </a:extLst>
        </xdr:cNvPr>
        <xdr:cNvSpPr txBox="1"/>
      </xdr:nvSpPr>
      <xdr:spPr>
        <a:xfrm>
          <a:off x="13087427" y="593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88941</xdr:rowOff>
    </xdr:from>
    <xdr:ext cx="469744" cy="259045"/>
    <xdr:sp macro="" textlink="">
      <xdr:nvSpPr>
        <xdr:cNvPr id="159" name="n_3mainValue債務償還比率">
          <a:extLst>
            <a:ext uri="{FF2B5EF4-FFF2-40B4-BE49-F238E27FC236}">
              <a16:creationId xmlns:a16="http://schemas.microsoft.com/office/drawing/2014/main" id="{C4D7077D-4620-4C53-A574-0A78F739094B}"/>
            </a:ext>
          </a:extLst>
        </xdr:cNvPr>
        <xdr:cNvSpPr txBox="1"/>
      </xdr:nvSpPr>
      <xdr:spPr>
        <a:xfrm>
          <a:off x="12325427" y="583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121635</xdr:rowOff>
    </xdr:from>
    <xdr:ext cx="469744" cy="259045"/>
    <xdr:sp macro="" textlink="">
      <xdr:nvSpPr>
        <xdr:cNvPr id="160" name="n_4mainValue債務償還比率">
          <a:extLst>
            <a:ext uri="{FF2B5EF4-FFF2-40B4-BE49-F238E27FC236}">
              <a16:creationId xmlns:a16="http://schemas.microsoft.com/office/drawing/2014/main" id="{E5540CBA-73B7-4C19-8844-B172A1CD46AA}"/>
            </a:ext>
          </a:extLst>
        </xdr:cNvPr>
        <xdr:cNvSpPr txBox="1"/>
      </xdr:nvSpPr>
      <xdr:spPr>
        <a:xfrm>
          <a:off x="11563427" y="586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477AA3DF-4137-451A-9C04-119083EF5D2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291170C7-9B44-443B-B2F8-B341F8C5BD8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9E8EAAFD-D026-414F-8C2F-2CF039B13F4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6D0599AC-E64D-4881-9F27-E14DDA34770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FC185084-7BB4-4BA3-B950-DB672DC71B9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5EB419B0-46F6-4957-B1C6-A28D50A3B5C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360DAB0-0496-429A-8760-FBC25E26AB1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6C72563-30FE-4981-A01C-94A6563738C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D38DB90-E6F2-4458-80A8-924C3733B75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DF8DFEB-6CED-4363-A09B-1C4FE4FC859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06B248C-AC79-48E3-B0A8-9A02C5DF70A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096E616-2678-457A-A272-18243AACFFC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DB4F9A6-63C1-4E6B-8057-9A0D81B06FC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97A99E0-E905-404B-B47A-3885B41B6EA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7DDC4D5-1F7D-4258-91BB-0A1CC93ED8A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68C4F17-8DB1-45C9-8017-2742A3E7BDC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9,227
9,166
165.86
8,695,988
8,241,656
332,738
4,001,737
5,658,164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CB7E551-8C1B-49CB-BF70-E2D7CC155F0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E49A145-E80E-4252-9486-BDF32D35555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A2B6DA4-40AD-4B82-8E94-B7FE851ADF3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09F642F-B93B-42CA-B8D0-94EE649ED3E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F94F351-D0FA-4E4A-B423-46ED63B858A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EFFCDB4-08BC-4EF4-A170-16007BB11F0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B8FA3E4-C32F-40AA-85D3-74623DC5224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7CED6C0-7840-4808-B4B6-FAA35DE0446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521C598-6299-4781-B1AC-D82D5659309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4CD20C6-A95E-4394-9FEA-1BE03C8A5F8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28B55E5-1DDC-4889-B0D7-C289FBE2A3F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56A0774-C315-46A3-A7B8-88847D36C0E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35D762B-CE7D-46E4-9462-1D08792940E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B7BE682-9E56-4027-BD78-830CB1B6631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CE45D11-ADBF-42FB-A859-55426A37713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9B3FB91-82FA-4070-858E-F74A505132C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1583A6B-94DA-494A-A4BF-CB8DACA6965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EB9BFDF-11DE-4F2C-94F2-A390D7A10E6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9F40FA3-233E-4009-B925-85011D6505A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E2EA55D-A971-4ACF-B569-490648B6783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B67B648-A92D-4675-BE1B-0838A4B2ADA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802241E-170C-4D87-8BB9-45FA05E5302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B967395-EAF7-456B-B41C-33DF3900757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1BE3D25-5E5F-4CF3-B508-F8F07132C58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F24A5E8-300D-42CE-B0C4-1ED347763A4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ED0DC29-0C8B-42E6-8359-602B8467EAA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F6AEF47-DE7A-46A8-981D-1FD1AE7F8A8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042799E-CEE7-4954-9E5D-84AD89729EA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E84B64A-DC1F-4DB1-A428-F335E8AC8CC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8250BBC-1748-4CD5-9DE7-5DB59606056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26DDE14-006E-4DAF-BAC9-6EE45A6C68E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EBF70EB-AB69-48D3-A010-5FCAC356BFA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229025E-231A-4649-AB7E-1AF3930BB5F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3B5CD7C-D919-4C95-AA5D-C2B242ADBF7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D597D18-B102-441F-832C-F27B47F3106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CA41CA6-708E-4AB6-8AAF-F5B99BB8FDB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4491DE2-2D09-4F3C-A2C5-8DCDC10456A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B41370B-FA03-4963-B5A7-A91691B0516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CB8A326-85CB-423C-ABE4-C8EB4A1AA5D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3EAE123-5107-4D2D-A837-DB4CFC10A98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3711283-3067-4AEA-953D-371DC14981D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771AF56-9C39-4EB9-9E45-D7F4C92B793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AD90991-5A7F-4714-9B6B-B694999CBD3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BC6CF7-160F-428E-896F-E836E2ED4EE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F01E869-B4CE-4320-93B1-A3436734B9E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B47AF42F-BFFB-4A14-A9F3-21BF9583195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8A0FCFD6-5C50-4B7A-AF54-A2DB637B4A4F}"/>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3FF34948-DFB9-45D2-A3E1-9A7D782D6F17}"/>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96ADCD2D-93A3-43F4-A774-29AD86BA36B0}"/>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B94B5714-2D1C-4CB1-8786-E25B20E4BE1E}"/>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C8436566-0692-4DFF-B9ED-CF5226A09B08}"/>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a:extLst>
            <a:ext uri="{FF2B5EF4-FFF2-40B4-BE49-F238E27FC236}">
              <a16:creationId xmlns:a16="http://schemas.microsoft.com/office/drawing/2014/main" id="{F6A114CC-2975-4D3F-A3F6-14AC71CF2772}"/>
            </a:ext>
          </a:extLst>
        </xdr:cNvPr>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6347CA04-D3F6-4BA5-B4E5-551437B54BC5}"/>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7E50B131-16DE-485F-B17A-CDB50CD4A556}"/>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6E0B8798-10B0-40E9-9962-3FF337DFE1DD}"/>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1A2A582F-C78E-44F7-AC12-0FE803C29D7D}"/>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8029F71A-6E89-4E3B-8EEB-5DADADE23814}"/>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5B0CAE2-E027-439A-AC59-ABF46954B5E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962EBCB-685E-4432-B88F-126A406F527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86521D2-18D8-452E-80AF-67DE1C30D12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FDFC375-34E1-4C8D-8C8B-DA7D38EAD94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53A7F8C-3AD1-4770-8A4B-796649D9A58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5806</xdr:rowOff>
    </xdr:from>
    <xdr:to>
      <xdr:col>24</xdr:col>
      <xdr:colOff>114300</xdr:colOff>
      <xdr:row>39</xdr:row>
      <xdr:rowOff>107406</xdr:rowOff>
    </xdr:to>
    <xdr:sp macro="" textlink="">
      <xdr:nvSpPr>
        <xdr:cNvPr id="74" name="楕円 73">
          <a:extLst>
            <a:ext uri="{FF2B5EF4-FFF2-40B4-BE49-F238E27FC236}">
              <a16:creationId xmlns:a16="http://schemas.microsoft.com/office/drawing/2014/main" id="{25625FE4-7C73-452C-BCB3-96FDB020EB19}"/>
            </a:ext>
          </a:extLst>
        </xdr:cNvPr>
        <xdr:cNvSpPr/>
      </xdr:nvSpPr>
      <xdr:spPr>
        <a:xfrm>
          <a:off x="45847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28683</xdr:rowOff>
    </xdr:from>
    <xdr:ext cx="405111" cy="259045"/>
    <xdr:sp macro="" textlink="">
      <xdr:nvSpPr>
        <xdr:cNvPr id="75" name="【道路】&#10;有形固定資産減価償却率該当値テキスト">
          <a:extLst>
            <a:ext uri="{FF2B5EF4-FFF2-40B4-BE49-F238E27FC236}">
              <a16:creationId xmlns:a16="http://schemas.microsoft.com/office/drawing/2014/main" id="{CA0DE766-0DE4-4E99-8C20-FAA580BF8A04}"/>
            </a:ext>
          </a:extLst>
        </xdr:cNvPr>
        <xdr:cNvSpPr txBox="1"/>
      </xdr:nvSpPr>
      <xdr:spPr>
        <a:xfrm>
          <a:off x="4673600" y="6543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152763</xdr:rowOff>
    </xdr:from>
    <xdr:to>
      <xdr:col>20</xdr:col>
      <xdr:colOff>38100</xdr:colOff>
      <xdr:row>39</xdr:row>
      <xdr:rowOff>82913</xdr:rowOff>
    </xdr:to>
    <xdr:sp macro="" textlink="">
      <xdr:nvSpPr>
        <xdr:cNvPr id="76" name="楕円 75">
          <a:extLst>
            <a:ext uri="{FF2B5EF4-FFF2-40B4-BE49-F238E27FC236}">
              <a16:creationId xmlns:a16="http://schemas.microsoft.com/office/drawing/2014/main" id="{19196214-522A-4377-82D8-0D68FA122002}"/>
            </a:ext>
          </a:extLst>
        </xdr:cNvPr>
        <xdr:cNvSpPr/>
      </xdr:nvSpPr>
      <xdr:spPr>
        <a:xfrm>
          <a:off x="3746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32113</xdr:rowOff>
    </xdr:from>
    <xdr:to>
      <xdr:col>24</xdr:col>
      <xdr:colOff>63500</xdr:colOff>
      <xdr:row>39</xdr:row>
      <xdr:rowOff>56606</xdr:rowOff>
    </xdr:to>
    <xdr:cxnSp macro="">
      <xdr:nvCxnSpPr>
        <xdr:cNvPr id="77" name="直線コネクタ 76">
          <a:extLst>
            <a:ext uri="{FF2B5EF4-FFF2-40B4-BE49-F238E27FC236}">
              <a16:creationId xmlns:a16="http://schemas.microsoft.com/office/drawing/2014/main" id="{590D4094-CF36-4F6D-81A5-1B03C698BC4A}"/>
            </a:ext>
          </a:extLst>
        </xdr:cNvPr>
        <xdr:cNvCxnSpPr/>
      </xdr:nvCxnSpPr>
      <xdr:spPr>
        <a:xfrm>
          <a:off x="3797300" y="671866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133169</xdr:rowOff>
    </xdr:from>
    <xdr:to>
      <xdr:col>15</xdr:col>
      <xdr:colOff>101600</xdr:colOff>
      <xdr:row>39</xdr:row>
      <xdr:rowOff>63319</xdr:rowOff>
    </xdr:to>
    <xdr:sp macro="" textlink="">
      <xdr:nvSpPr>
        <xdr:cNvPr id="78" name="楕円 77">
          <a:extLst>
            <a:ext uri="{FF2B5EF4-FFF2-40B4-BE49-F238E27FC236}">
              <a16:creationId xmlns:a16="http://schemas.microsoft.com/office/drawing/2014/main" id="{D59504C4-DD37-4032-895C-E9019ECE969A}"/>
            </a:ext>
          </a:extLst>
        </xdr:cNvPr>
        <xdr:cNvSpPr/>
      </xdr:nvSpPr>
      <xdr:spPr>
        <a:xfrm>
          <a:off x="2857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12519</xdr:rowOff>
    </xdr:from>
    <xdr:to>
      <xdr:col>19</xdr:col>
      <xdr:colOff>177800</xdr:colOff>
      <xdr:row>39</xdr:row>
      <xdr:rowOff>32113</xdr:rowOff>
    </xdr:to>
    <xdr:cxnSp macro="">
      <xdr:nvCxnSpPr>
        <xdr:cNvPr id="79" name="直線コネクタ 78">
          <a:extLst>
            <a:ext uri="{FF2B5EF4-FFF2-40B4-BE49-F238E27FC236}">
              <a16:creationId xmlns:a16="http://schemas.microsoft.com/office/drawing/2014/main" id="{DA0AE05B-27AC-4A12-BBE9-8DE974A31511}"/>
            </a:ext>
          </a:extLst>
        </xdr:cNvPr>
        <xdr:cNvCxnSpPr/>
      </xdr:nvCxnSpPr>
      <xdr:spPr>
        <a:xfrm>
          <a:off x="2908300" y="66990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103777</xdr:rowOff>
    </xdr:from>
    <xdr:to>
      <xdr:col>10</xdr:col>
      <xdr:colOff>165100</xdr:colOff>
      <xdr:row>39</xdr:row>
      <xdr:rowOff>33927</xdr:rowOff>
    </xdr:to>
    <xdr:sp macro="" textlink="">
      <xdr:nvSpPr>
        <xdr:cNvPr id="80" name="楕円 79">
          <a:extLst>
            <a:ext uri="{FF2B5EF4-FFF2-40B4-BE49-F238E27FC236}">
              <a16:creationId xmlns:a16="http://schemas.microsoft.com/office/drawing/2014/main" id="{AF17CE5F-E6E3-4A09-8CC0-4FA214A11E1B}"/>
            </a:ext>
          </a:extLst>
        </xdr:cNvPr>
        <xdr:cNvSpPr/>
      </xdr:nvSpPr>
      <xdr:spPr>
        <a:xfrm>
          <a:off x="1968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154577</xdr:rowOff>
    </xdr:from>
    <xdr:to>
      <xdr:col>15</xdr:col>
      <xdr:colOff>50800</xdr:colOff>
      <xdr:row>39</xdr:row>
      <xdr:rowOff>12519</xdr:rowOff>
    </xdr:to>
    <xdr:cxnSp macro="">
      <xdr:nvCxnSpPr>
        <xdr:cNvPr id="81" name="直線コネクタ 80">
          <a:extLst>
            <a:ext uri="{FF2B5EF4-FFF2-40B4-BE49-F238E27FC236}">
              <a16:creationId xmlns:a16="http://schemas.microsoft.com/office/drawing/2014/main" id="{3560ADAA-F2BB-4AD2-998F-6A751C365163}"/>
            </a:ext>
          </a:extLst>
        </xdr:cNvPr>
        <xdr:cNvCxnSpPr/>
      </xdr:nvCxnSpPr>
      <xdr:spPr>
        <a:xfrm>
          <a:off x="2019300" y="66696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76019</xdr:rowOff>
    </xdr:from>
    <xdr:to>
      <xdr:col>6</xdr:col>
      <xdr:colOff>38100</xdr:colOff>
      <xdr:row>39</xdr:row>
      <xdr:rowOff>6169</xdr:rowOff>
    </xdr:to>
    <xdr:sp macro="" textlink="">
      <xdr:nvSpPr>
        <xdr:cNvPr id="82" name="楕円 81">
          <a:extLst>
            <a:ext uri="{FF2B5EF4-FFF2-40B4-BE49-F238E27FC236}">
              <a16:creationId xmlns:a16="http://schemas.microsoft.com/office/drawing/2014/main" id="{A3616099-A59A-45B6-B531-929DB2E876CD}"/>
            </a:ext>
          </a:extLst>
        </xdr:cNvPr>
        <xdr:cNvSpPr/>
      </xdr:nvSpPr>
      <xdr:spPr>
        <a:xfrm>
          <a:off x="1079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126819</xdr:rowOff>
    </xdr:from>
    <xdr:to>
      <xdr:col>10</xdr:col>
      <xdr:colOff>114300</xdr:colOff>
      <xdr:row>38</xdr:row>
      <xdr:rowOff>154577</xdr:rowOff>
    </xdr:to>
    <xdr:cxnSp macro="">
      <xdr:nvCxnSpPr>
        <xdr:cNvPr id="83" name="直線コネクタ 82">
          <a:extLst>
            <a:ext uri="{FF2B5EF4-FFF2-40B4-BE49-F238E27FC236}">
              <a16:creationId xmlns:a16="http://schemas.microsoft.com/office/drawing/2014/main" id="{5EC85816-0B8B-414E-88F1-5A7DAE79E461}"/>
            </a:ext>
          </a:extLst>
        </xdr:cNvPr>
        <xdr:cNvCxnSpPr/>
      </xdr:nvCxnSpPr>
      <xdr:spPr>
        <a:xfrm>
          <a:off x="1130300" y="66419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a:extLst>
            <a:ext uri="{FF2B5EF4-FFF2-40B4-BE49-F238E27FC236}">
              <a16:creationId xmlns:a16="http://schemas.microsoft.com/office/drawing/2014/main" id="{254C7D18-BFC6-413B-8C95-EB19BFA7A4D4}"/>
            </a:ext>
          </a:extLst>
        </xdr:cNvPr>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a:extLst>
            <a:ext uri="{FF2B5EF4-FFF2-40B4-BE49-F238E27FC236}">
              <a16:creationId xmlns:a16="http://schemas.microsoft.com/office/drawing/2014/main" id="{305C5085-6DF0-4493-A5DF-B4729BB8CDC7}"/>
            </a:ext>
          </a:extLst>
        </xdr:cNvPr>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a:extLst>
            <a:ext uri="{FF2B5EF4-FFF2-40B4-BE49-F238E27FC236}">
              <a16:creationId xmlns:a16="http://schemas.microsoft.com/office/drawing/2014/main" id="{16F97AF9-57D3-4559-9C9A-571760F5D101}"/>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a:extLst>
            <a:ext uri="{FF2B5EF4-FFF2-40B4-BE49-F238E27FC236}">
              <a16:creationId xmlns:a16="http://schemas.microsoft.com/office/drawing/2014/main" id="{B924661D-B0E2-48C5-AEF4-B7E417C6EC6B}"/>
            </a:ext>
          </a:extLst>
        </xdr:cNvPr>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74040</xdr:rowOff>
    </xdr:from>
    <xdr:ext cx="405111" cy="259045"/>
    <xdr:sp macro="" textlink="">
      <xdr:nvSpPr>
        <xdr:cNvPr id="88" name="n_1mainValue【道路】&#10;有形固定資産減価償却率">
          <a:extLst>
            <a:ext uri="{FF2B5EF4-FFF2-40B4-BE49-F238E27FC236}">
              <a16:creationId xmlns:a16="http://schemas.microsoft.com/office/drawing/2014/main" id="{DC428D87-121C-4601-B31B-F7CD8D4A8FB2}"/>
            </a:ext>
          </a:extLst>
        </xdr:cNvPr>
        <xdr:cNvSpPr txBox="1"/>
      </xdr:nvSpPr>
      <xdr:spPr>
        <a:xfrm>
          <a:off x="35820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54446</xdr:rowOff>
    </xdr:from>
    <xdr:ext cx="405111" cy="259045"/>
    <xdr:sp macro="" textlink="">
      <xdr:nvSpPr>
        <xdr:cNvPr id="89" name="n_2mainValue【道路】&#10;有形固定資産減価償却率">
          <a:extLst>
            <a:ext uri="{FF2B5EF4-FFF2-40B4-BE49-F238E27FC236}">
              <a16:creationId xmlns:a16="http://schemas.microsoft.com/office/drawing/2014/main" id="{B0AC7DC1-3D85-4D3C-83EE-247C040F2E24}"/>
            </a:ext>
          </a:extLst>
        </xdr:cNvPr>
        <xdr:cNvSpPr txBox="1"/>
      </xdr:nvSpPr>
      <xdr:spPr>
        <a:xfrm>
          <a:off x="2705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25054</xdr:rowOff>
    </xdr:from>
    <xdr:ext cx="405111" cy="259045"/>
    <xdr:sp macro="" textlink="">
      <xdr:nvSpPr>
        <xdr:cNvPr id="90" name="n_3mainValue【道路】&#10;有形固定資産減価償却率">
          <a:extLst>
            <a:ext uri="{FF2B5EF4-FFF2-40B4-BE49-F238E27FC236}">
              <a16:creationId xmlns:a16="http://schemas.microsoft.com/office/drawing/2014/main" id="{90EAEE16-7C20-4B9B-ADAF-0C508F6A7EF7}"/>
            </a:ext>
          </a:extLst>
        </xdr:cNvPr>
        <xdr:cNvSpPr txBox="1"/>
      </xdr:nvSpPr>
      <xdr:spPr>
        <a:xfrm>
          <a:off x="1816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168746</xdr:rowOff>
    </xdr:from>
    <xdr:ext cx="405111" cy="259045"/>
    <xdr:sp macro="" textlink="">
      <xdr:nvSpPr>
        <xdr:cNvPr id="91" name="n_4mainValue【道路】&#10;有形固定資産減価償却率">
          <a:extLst>
            <a:ext uri="{FF2B5EF4-FFF2-40B4-BE49-F238E27FC236}">
              <a16:creationId xmlns:a16="http://schemas.microsoft.com/office/drawing/2014/main" id="{C42E8690-1B4D-4103-A9C4-F6F0E2F79809}"/>
            </a:ext>
          </a:extLst>
        </xdr:cNvPr>
        <xdr:cNvSpPr txBox="1"/>
      </xdr:nvSpPr>
      <xdr:spPr>
        <a:xfrm>
          <a:off x="927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C682A26-3EB7-41BE-9301-C975CFE4D2C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C92683C-78FF-481B-A3F5-6784C2168E3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18CD17E-7875-4E1F-96EB-EF3487B1009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0DFB3C8-4F06-4ECD-920B-591DA6CAEF2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396AC9F-7761-4CA2-BCAE-CB02850B3EF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027DE33-3AF8-4F82-84D6-6A5B0913A52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42676EF-9D48-4C9C-A8C2-03FF91877D4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FD503ED-509C-4D10-8C67-CCADD76FD4B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7BB5B724-F0F4-4B6B-A437-04B80D51147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8AFC5FA-DD56-4211-A874-29245B171D4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90D6102-3931-48D0-A9EF-10E4A0EBDC0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524BFCDE-565B-477A-AA2D-688CB281F1B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821A0C30-85D4-4F3F-AA8E-529F7D92F79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8C4B0B09-53D0-4ADC-87C0-CD904F807EF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D279051-07B6-4036-A5EF-A3A175DD219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FBA67719-DDD2-450A-8D5A-757D34685681}"/>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D93446FF-6429-471B-BB49-9B7972D6999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89D5B403-C19A-410F-BE7F-A9630C225BB7}"/>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08B9AFB-4C79-46E8-8201-EC09C6753DA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D808DFA6-5859-45B9-9C19-014AFDE5337F}"/>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B47ACB2-F02C-459C-85A3-5D025A9F296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FEF042C9-F7D2-4DC9-B66D-0139E010DCE7}"/>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DD29EDF7-0048-4C8D-B3F2-C35903FA1EC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A32FA672-9E01-4F7F-96FE-70FC50B8D393}"/>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2D0AED15-C132-4FE1-ABF9-230F83572886}"/>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98ACD797-6B15-4289-B431-50E1217C7D95}"/>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5CE15900-ABC7-42CD-A160-B4EFED172C4E}"/>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D2A2158C-C021-4028-8214-C9273D1A02E9}"/>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a:extLst>
            <a:ext uri="{FF2B5EF4-FFF2-40B4-BE49-F238E27FC236}">
              <a16:creationId xmlns:a16="http://schemas.microsoft.com/office/drawing/2014/main" id="{746B034D-0388-421C-897A-BB65FD1CB522}"/>
            </a:ext>
          </a:extLst>
        </xdr:cNvPr>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F4BE498C-FDA8-4414-9BD4-494E82B0E411}"/>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a:extLst>
            <a:ext uri="{FF2B5EF4-FFF2-40B4-BE49-F238E27FC236}">
              <a16:creationId xmlns:a16="http://schemas.microsoft.com/office/drawing/2014/main" id="{CDD9DEB9-A940-4843-BE7E-C45460C33F86}"/>
            </a:ext>
          </a:extLst>
        </xdr:cNvPr>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a:extLst>
            <a:ext uri="{FF2B5EF4-FFF2-40B4-BE49-F238E27FC236}">
              <a16:creationId xmlns:a16="http://schemas.microsoft.com/office/drawing/2014/main" id="{892741BC-52F4-4EB4-A280-197537E0DC0F}"/>
            </a:ext>
          </a:extLst>
        </xdr:cNvPr>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a:extLst>
            <a:ext uri="{FF2B5EF4-FFF2-40B4-BE49-F238E27FC236}">
              <a16:creationId xmlns:a16="http://schemas.microsoft.com/office/drawing/2014/main" id="{0106B1A3-21F6-48CC-836B-68D02064F184}"/>
            </a:ext>
          </a:extLst>
        </xdr:cNvPr>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a:extLst>
            <a:ext uri="{FF2B5EF4-FFF2-40B4-BE49-F238E27FC236}">
              <a16:creationId xmlns:a16="http://schemas.microsoft.com/office/drawing/2014/main" id="{A7FA7AFC-0E7D-4108-9DDA-EE0986CB75C5}"/>
            </a:ext>
          </a:extLst>
        </xdr:cNvPr>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8053AF9-0FB2-4BB7-B355-D279D027CDC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9EBFE04-48D8-47FA-AC1A-969FA4F4F40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4E3881E-E985-449D-B16A-AD305D2A178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B5E4EF8-2706-4466-9F49-9A9731BA8F4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A9A884E-9292-439D-8738-4D46832D3CF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123736</xdr:rowOff>
    </xdr:from>
    <xdr:to>
      <xdr:col>55</xdr:col>
      <xdr:colOff>50800</xdr:colOff>
      <xdr:row>42</xdr:row>
      <xdr:rowOff>53886</xdr:rowOff>
    </xdr:to>
    <xdr:sp macro="" textlink="">
      <xdr:nvSpPr>
        <xdr:cNvPr id="131" name="楕円 130">
          <a:extLst>
            <a:ext uri="{FF2B5EF4-FFF2-40B4-BE49-F238E27FC236}">
              <a16:creationId xmlns:a16="http://schemas.microsoft.com/office/drawing/2014/main" id="{5950D219-B276-4F14-995C-26C529BE5075}"/>
            </a:ext>
          </a:extLst>
        </xdr:cNvPr>
        <xdr:cNvSpPr/>
      </xdr:nvSpPr>
      <xdr:spPr>
        <a:xfrm>
          <a:off x="10426700" y="71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a:extLst>
            <a:ext uri="{FF2B5EF4-FFF2-40B4-BE49-F238E27FC236}">
              <a16:creationId xmlns:a16="http://schemas.microsoft.com/office/drawing/2014/main" id="{85D8B8EF-AB0B-4E8A-B48B-5FE36A4A746F}"/>
            </a:ext>
          </a:extLst>
        </xdr:cNvPr>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124485</xdr:rowOff>
    </xdr:from>
    <xdr:to>
      <xdr:col>50</xdr:col>
      <xdr:colOff>165100</xdr:colOff>
      <xdr:row>42</xdr:row>
      <xdr:rowOff>54635</xdr:rowOff>
    </xdr:to>
    <xdr:sp macro="" textlink="">
      <xdr:nvSpPr>
        <xdr:cNvPr id="133" name="楕円 132">
          <a:extLst>
            <a:ext uri="{FF2B5EF4-FFF2-40B4-BE49-F238E27FC236}">
              <a16:creationId xmlns:a16="http://schemas.microsoft.com/office/drawing/2014/main" id="{443FE97F-7974-400B-9A50-B5AA2447E731}"/>
            </a:ext>
          </a:extLst>
        </xdr:cNvPr>
        <xdr:cNvSpPr/>
      </xdr:nvSpPr>
      <xdr:spPr>
        <a:xfrm>
          <a:off x="9588500" y="715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3086</xdr:rowOff>
    </xdr:from>
    <xdr:to>
      <xdr:col>55</xdr:col>
      <xdr:colOff>0</xdr:colOff>
      <xdr:row>42</xdr:row>
      <xdr:rowOff>3835</xdr:rowOff>
    </xdr:to>
    <xdr:cxnSp macro="">
      <xdr:nvCxnSpPr>
        <xdr:cNvPr id="134" name="直線コネクタ 133">
          <a:extLst>
            <a:ext uri="{FF2B5EF4-FFF2-40B4-BE49-F238E27FC236}">
              <a16:creationId xmlns:a16="http://schemas.microsoft.com/office/drawing/2014/main" id="{FEAFE242-59D3-43AB-9B3F-A9C3CCF94611}"/>
            </a:ext>
          </a:extLst>
        </xdr:cNvPr>
        <xdr:cNvCxnSpPr/>
      </xdr:nvCxnSpPr>
      <xdr:spPr>
        <a:xfrm flipV="1">
          <a:off x="9639300" y="7203986"/>
          <a:ext cx="8382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115390</xdr:rowOff>
    </xdr:from>
    <xdr:to>
      <xdr:col>46</xdr:col>
      <xdr:colOff>38100</xdr:colOff>
      <xdr:row>42</xdr:row>
      <xdr:rowOff>45540</xdr:rowOff>
    </xdr:to>
    <xdr:sp macro="" textlink="">
      <xdr:nvSpPr>
        <xdr:cNvPr id="135" name="楕円 134">
          <a:extLst>
            <a:ext uri="{FF2B5EF4-FFF2-40B4-BE49-F238E27FC236}">
              <a16:creationId xmlns:a16="http://schemas.microsoft.com/office/drawing/2014/main" id="{79EBED51-DC87-4DEB-84F1-91551A59DC3F}"/>
            </a:ext>
          </a:extLst>
        </xdr:cNvPr>
        <xdr:cNvSpPr/>
      </xdr:nvSpPr>
      <xdr:spPr>
        <a:xfrm>
          <a:off x="8699500" y="714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166190</xdr:rowOff>
    </xdr:from>
    <xdr:to>
      <xdr:col>50</xdr:col>
      <xdr:colOff>114300</xdr:colOff>
      <xdr:row>42</xdr:row>
      <xdr:rowOff>3835</xdr:rowOff>
    </xdr:to>
    <xdr:cxnSp macro="">
      <xdr:nvCxnSpPr>
        <xdr:cNvPr id="136" name="直線コネクタ 135">
          <a:extLst>
            <a:ext uri="{FF2B5EF4-FFF2-40B4-BE49-F238E27FC236}">
              <a16:creationId xmlns:a16="http://schemas.microsoft.com/office/drawing/2014/main" id="{0B982E65-DD9D-4290-929F-D77145A6E9FA}"/>
            </a:ext>
          </a:extLst>
        </xdr:cNvPr>
        <xdr:cNvCxnSpPr/>
      </xdr:nvCxnSpPr>
      <xdr:spPr>
        <a:xfrm>
          <a:off x="8750300" y="7195640"/>
          <a:ext cx="889000" cy="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116206</xdr:rowOff>
    </xdr:from>
    <xdr:to>
      <xdr:col>41</xdr:col>
      <xdr:colOff>101600</xdr:colOff>
      <xdr:row>42</xdr:row>
      <xdr:rowOff>46356</xdr:rowOff>
    </xdr:to>
    <xdr:sp macro="" textlink="">
      <xdr:nvSpPr>
        <xdr:cNvPr id="137" name="楕円 136">
          <a:extLst>
            <a:ext uri="{FF2B5EF4-FFF2-40B4-BE49-F238E27FC236}">
              <a16:creationId xmlns:a16="http://schemas.microsoft.com/office/drawing/2014/main" id="{5567E0BF-9BC8-4F44-A2E5-4E0D4F64BBB6}"/>
            </a:ext>
          </a:extLst>
        </xdr:cNvPr>
        <xdr:cNvSpPr/>
      </xdr:nvSpPr>
      <xdr:spPr>
        <a:xfrm>
          <a:off x="7810500" y="71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166190</xdr:rowOff>
    </xdr:from>
    <xdr:to>
      <xdr:col>45</xdr:col>
      <xdr:colOff>177800</xdr:colOff>
      <xdr:row>41</xdr:row>
      <xdr:rowOff>167006</xdr:rowOff>
    </xdr:to>
    <xdr:cxnSp macro="">
      <xdr:nvCxnSpPr>
        <xdr:cNvPr id="138" name="直線コネクタ 137">
          <a:extLst>
            <a:ext uri="{FF2B5EF4-FFF2-40B4-BE49-F238E27FC236}">
              <a16:creationId xmlns:a16="http://schemas.microsoft.com/office/drawing/2014/main" id="{EC689FFC-1B1D-4828-B730-339EEEAAC383}"/>
            </a:ext>
          </a:extLst>
        </xdr:cNvPr>
        <xdr:cNvCxnSpPr/>
      </xdr:nvCxnSpPr>
      <xdr:spPr>
        <a:xfrm flipV="1">
          <a:off x="7861300" y="7195640"/>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116809</xdr:rowOff>
    </xdr:from>
    <xdr:to>
      <xdr:col>36</xdr:col>
      <xdr:colOff>165100</xdr:colOff>
      <xdr:row>42</xdr:row>
      <xdr:rowOff>46959</xdr:rowOff>
    </xdr:to>
    <xdr:sp macro="" textlink="">
      <xdr:nvSpPr>
        <xdr:cNvPr id="139" name="楕円 138">
          <a:extLst>
            <a:ext uri="{FF2B5EF4-FFF2-40B4-BE49-F238E27FC236}">
              <a16:creationId xmlns:a16="http://schemas.microsoft.com/office/drawing/2014/main" id="{2DC164A7-4BFD-4175-9B46-BB85BB0DD020}"/>
            </a:ext>
          </a:extLst>
        </xdr:cNvPr>
        <xdr:cNvSpPr/>
      </xdr:nvSpPr>
      <xdr:spPr>
        <a:xfrm>
          <a:off x="6921500" y="714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167006</xdr:rowOff>
    </xdr:from>
    <xdr:to>
      <xdr:col>41</xdr:col>
      <xdr:colOff>50800</xdr:colOff>
      <xdr:row>41</xdr:row>
      <xdr:rowOff>167609</xdr:rowOff>
    </xdr:to>
    <xdr:cxnSp macro="">
      <xdr:nvCxnSpPr>
        <xdr:cNvPr id="140" name="直線コネクタ 139">
          <a:extLst>
            <a:ext uri="{FF2B5EF4-FFF2-40B4-BE49-F238E27FC236}">
              <a16:creationId xmlns:a16="http://schemas.microsoft.com/office/drawing/2014/main" id="{5F1EC939-CB71-4C6C-A550-1B5C7BE15EC8}"/>
            </a:ext>
          </a:extLst>
        </xdr:cNvPr>
        <xdr:cNvCxnSpPr/>
      </xdr:nvCxnSpPr>
      <xdr:spPr>
        <a:xfrm flipV="1">
          <a:off x="6972300" y="7196456"/>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a:extLst>
            <a:ext uri="{FF2B5EF4-FFF2-40B4-BE49-F238E27FC236}">
              <a16:creationId xmlns:a16="http://schemas.microsoft.com/office/drawing/2014/main" id="{231346FB-CD49-4315-A204-16D4DC32138F}"/>
            </a:ext>
          </a:extLst>
        </xdr:cNvPr>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a:extLst>
            <a:ext uri="{FF2B5EF4-FFF2-40B4-BE49-F238E27FC236}">
              <a16:creationId xmlns:a16="http://schemas.microsoft.com/office/drawing/2014/main" id="{45FA7C4B-00A3-4CCF-929B-DE8BA0BB1DA1}"/>
            </a:ext>
          </a:extLst>
        </xdr:cNvPr>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a:extLst>
            <a:ext uri="{FF2B5EF4-FFF2-40B4-BE49-F238E27FC236}">
              <a16:creationId xmlns:a16="http://schemas.microsoft.com/office/drawing/2014/main" id="{B609CABA-76D7-4686-8651-C7AD09900B41}"/>
            </a:ext>
          </a:extLst>
        </xdr:cNvPr>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a:extLst>
            <a:ext uri="{FF2B5EF4-FFF2-40B4-BE49-F238E27FC236}">
              <a16:creationId xmlns:a16="http://schemas.microsoft.com/office/drawing/2014/main" id="{95B06B6A-7EE3-44D6-BAF3-FBDD0CE8618F}"/>
            </a:ext>
          </a:extLst>
        </xdr:cNvPr>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45762</xdr:rowOff>
    </xdr:from>
    <xdr:ext cx="534377" cy="259045"/>
    <xdr:sp macro="" textlink="">
      <xdr:nvSpPr>
        <xdr:cNvPr id="145" name="n_1mainValue【道路】&#10;一人当たり延長">
          <a:extLst>
            <a:ext uri="{FF2B5EF4-FFF2-40B4-BE49-F238E27FC236}">
              <a16:creationId xmlns:a16="http://schemas.microsoft.com/office/drawing/2014/main" id="{A9EEB351-52A1-4301-BB2F-F2DDC8863AE0}"/>
            </a:ext>
          </a:extLst>
        </xdr:cNvPr>
        <xdr:cNvSpPr txBox="1"/>
      </xdr:nvSpPr>
      <xdr:spPr>
        <a:xfrm>
          <a:off x="9359411" y="724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36667</xdr:rowOff>
    </xdr:from>
    <xdr:ext cx="534377" cy="259045"/>
    <xdr:sp macro="" textlink="">
      <xdr:nvSpPr>
        <xdr:cNvPr id="146" name="n_2mainValue【道路】&#10;一人当たり延長">
          <a:extLst>
            <a:ext uri="{FF2B5EF4-FFF2-40B4-BE49-F238E27FC236}">
              <a16:creationId xmlns:a16="http://schemas.microsoft.com/office/drawing/2014/main" id="{6C912779-434F-46D3-A223-FE24FF05DD5C}"/>
            </a:ext>
          </a:extLst>
        </xdr:cNvPr>
        <xdr:cNvSpPr txBox="1"/>
      </xdr:nvSpPr>
      <xdr:spPr>
        <a:xfrm>
          <a:off x="8483111" y="723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37483</xdr:rowOff>
    </xdr:from>
    <xdr:ext cx="534377" cy="259045"/>
    <xdr:sp macro="" textlink="">
      <xdr:nvSpPr>
        <xdr:cNvPr id="147" name="n_3mainValue【道路】&#10;一人当たり延長">
          <a:extLst>
            <a:ext uri="{FF2B5EF4-FFF2-40B4-BE49-F238E27FC236}">
              <a16:creationId xmlns:a16="http://schemas.microsoft.com/office/drawing/2014/main" id="{BF5371C3-B72E-4551-87BC-2903F54F90F7}"/>
            </a:ext>
          </a:extLst>
        </xdr:cNvPr>
        <xdr:cNvSpPr txBox="1"/>
      </xdr:nvSpPr>
      <xdr:spPr>
        <a:xfrm>
          <a:off x="7594111" y="723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38086</xdr:rowOff>
    </xdr:from>
    <xdr:ext cx="534377" cy="259045"/>
    <xdr:sp macro="" textlink="">
      <xdr:nvSpPr>
        <xdr:cNvPr id="148" name="n_4mainValue【道路】&#10;一人当たり延長">
          <a:extLst>
            <a:ext uri="{FF2B5EF4-FFF2-40B4-BE49-F238E27FC236}">
              <a16:creationId xmlns:a16="http://schemas.microsoft.com/office/drawing/2014/main" id="{E8E3D40B-B477-4B23-B56D-DABA3E406F91}"/>
            </a:ext>
          </a:extLst>
        </xdr:cNvPr>
        <xdr:cNvSpPr txBox="1"/>
      </xdr:nvSpPr>
      <xdr:spPr>
        <a:xfrm>
          <a:off x="6705111" y="723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4350FDCA-739F-46B1-BD62-09B6ED7DD5C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4340147-121B-40A4-A9EA-6AB397C3C59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EC994-60F6-42A6-A0E0-DCDDADB2BE9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580E82A-09A2-481B-A83C-E210EF8C14C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D088649-C988-468F-866D-04CA2788446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F61C5C0-4D3F-4CA5-A162-0168C15E3D4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68CE3921-64E8-409B-A734-07BE9E67D5C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DFDC9FE-6CC2-4832-9E84-964DAE7FA62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EC60A59-1F7C-4377-A880-421D160425F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0D1D779-C248-4D09-A7C8-1B0B3B47152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4491EAB4-4011-4301-A209-13257D7BEA3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070E7CC-FE9F-400E-A8F7-D078B8849DA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2B445DC9-58FB-4FBD-ADF0-45966D7EC0D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FE3A38D3-9916-4DF2-9846-68D7F5D9385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73450D23-C67B-403D-83E8-79D2F40E7F0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7716FCCD-1AD7-4CAE-8FBD-797C7066B9E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1606F10-DD1A-44C9-8460-5E2E1C52940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9E24D11E-1551-4E53-B712-298F91530A6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B2942831-846F-4F3A-83A0-3CF9C744953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8CD5DF23-8926-4A44-B43E-9695BE09B92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A9438862-DD2F-461B-B975-98A23774DEF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CDF19660-CA47-4E58-A1E9-D678BDEA805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68888D38-93F9-4F9B-851C-C025C947568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BF47FED-7D89-4E30-A194-5120DF35A30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95ACD20A-F7E9-41C4-99F5-0C046B9EE2E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3DF38B8F-3AC4-4A39-B703-4001920A483B}"/>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A27EFA4F-1190-4B75-B890-63B2A1330EC9}"/>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6538055F-035B-4DD6-9ED3-6EF0694730C8}"/>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DD4BC6BC-6259-4F30-9831-3C5EF8CCBAC7}"/>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19BB6713-623A-4DE9-A134-A447765B3BBA}"/>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4686D9E6-20A5-44C3-A71E-A0DF5CD2D873}"/>
            </a:ext>
          </a:extLst>
        </xdr:cNvPr>
        <xdr:cNvSpPr txBox="1"/>
      </xdr:nvSpPr>
      <xdr:spPr>
        <a:xfrm>
          <a:off x="4673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4C338D76-8063-4319-B3D4-647EC85E9B3D}"/>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5AD3CCDB-84BE-41DF-BB9B-1961577609C3}"/>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8E3EDFC5-A7F9-4E67-B079-6671C1AC405E}"/>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594E77A2-EECC-4767-8CF9-6C943C5057A3}"/>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C023D07D-3A97-40C2-A68E-AD28358F2164}"/>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69CA15D-D822-4BD5-B8B9-AA57D1179FA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8F9202A-BF9F-40F4-9268-FCE2AD2B2F2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495620E-C884-406A-A2A5-D759BED774B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890E8C0-3A95-4217-8509-2297AF5AB7F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8CB90D16-0694-4814-A9C3-2550B8F4B3D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90" name="楕円 189">
          <a:extLst>
            <a:ext uri="{FF2B5EF4-FFF2-40B4-BE49-F238E27FC236}">
              <a16:creationId xmlns:a16="http://schemas.microsoft.com/office/drawing/2014/main" id="{87B49ACB-EDCE-4F3D-9FA1-F5D1A18A3869}"/>
            </a:ext>
          </a:extLst>
        </xdr:cNvPr>
        <xdr:cNvSpPr/>
      </xdr:nvSpPr>
      <xdr:spPr>
        <a:xfrm>
          <a:off x="4584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126836</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FD62EF6E-1E65-46F0-9BAE-6FF069992F2B}"/>
            </a:ext>
          </a:extLst>
        </xdr:cNvPr>
        <xdr:cNvSpPr txBox="1"/>
      </xdr:nvSpPr>
      <xdr:spPr>
        <a:xfrm>
          <a:off x="4673600"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125549</xdr:rowOff>
    </xdr:from>
    <xdr:to>
      <xdr:col>20</xdr:col>
      <xdr:colOff>38100</xdr:colOff>
      <xdr:row>61</xdr:row>
      <xdr:rowOff>55699</xdr:rowOff>
    </xdr:to>
    <xdr:sp macro="" textlink="">
      <xdr:nvSpPr>
        <xdr:cNvPr id="192" name="楕円 191">
          <a:extLst>
            <a:ext uri="{FF2B5EF4-FFF2-40B4-BE49-F238E27FC236}">
              <a16:creationId xmlns:a16="http://schemas.microsoft.com/office/drawing/2014/main" id="{45FB9651-B32C-4BE6-89A7-732253768116}"/>
            </a:ext>
          </a:extLst>
        </xdr:cNvPr>
        <xdr:cNvSpPr/>
      </xdr:nvSpPr>
      <xdr:spPr>
        <a:xfrm>
          <a:off x="3746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4899</xdr:rowOff>
    </xdr:from>
    <xdr:to>
      <xdr:col>24</xdr:col>
      <xdr:colOff>63500</xdr:colOff>
      <xdr:row>61</xdr:row>
      <xdr:rowOff>27759</xdr:rowOff>
    </xdr:to>
    <xdr:cxnSp macro="">
      <xdr:nvCxnSpPr>
        <xdr:cNvPr id="193" name="直線コネクタ 192">
          <a:extLst>
            <a:ext uri="{FF2B5EF4-FFF2-40B4-BE49-F238E27FC236}">
              <a16:creationId xmlns:a16="http://schemas.microsoft.com/office/drawing/2014/main" id="{38AE49F5-DC4C-45FC-9370-2E49529A9FA0}"/>
            </a:ext>
          </a:extLst>
        </xdr:cNvPr>
        <xdr:cNvCxnSpPr/>
      </xdr:nvCxnSpPr>
      <xdr:spPr>
        <a:xfrm>
          <a:off x="3797300" y="1046334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105954</xdr:rowOff>
    </xdr:from>
    <xdr:to>
      <xdr:col>15</xdr:col>
      <xdr:colOff>101600</xdr:colOff>
      <xdr:row>61</xdr:row>
      <xdr:rowOff>36104</xdr:rowOff>
    </xdr:to>
    <xdr:sp macro="" textlink="">
      <xdr:nvSpPr>
        <xdr:cNvPr id="194" name="楕円 193">
          <a:extLst>
            <a:ext uri="{FF2B5EF4-FFF2-40B4-BE49-F238E27FC236}">
              <a16:creationId xmlns:a16="http://schemas.microsoft.com/office/drawing/2014/main" id="{AC15A035-0B4D-44B6-AFF5-F45FB94A7C7A}"/>
            </a:ext>
          </a:extLst>
        </xdr:cNvPr>
        <xdr:cNvSpPr/>
      </xdr:nvSpPr>
      <xdr:spPr>
        <a:xfrm>
          <a:off x="2857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156754</xdr:rowOff>
    </xdr:from>
    <xdr:to>
      <xdr:col>19</xdr:col>
      <xdr:colOff>177800</xdr:colOff>
      <xdr:row>61</xdr:row>
      <xdr:rowOff>4899</xdr:rowOff>
    </xdr:to>
    <xdr:cxnSp macro="">
      <xdr:nvCxnSpPr>
        <xdr:cNvPr id="195" name="直線コネクタ 194">
          <a:extLst>
            <a:ext uri="{FF2B5EF4-FFF2-40B4-BE49-F238E27FC236}">
              <a16:creationId xmlns:a16="http://schemas.microsoft.com/office/drawing/2014/main" id="{8134D9DB-17C8-4FB9-8128-13C52084BAF6}"/>
            </a:ext>
          </a:extLst>
        </xdr:cNvPr>
        <xdr:cNvCxnSpPr/>
      </xdr:nvCxnSpPr>
      <xdr:spPr>
        <a:xfrm>
          <a:off x="2908300" y="104437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79828</xdr:rowOff>
    </xdr:from>
    <xdr:to>
      <xdr:col>10</xdr:col>
      <xdr:colOff>165100</xdr:colOff>
      <xdr:row>61</xdr:row>
      <xdr:rowOff>9978</xdr:rowOff>
    </xdr:to>
    <xdr:sp macro="" textlink="">
      <xdr:nvSpPr>
        <xdr:cNvPr id="196" name="楕円 195">
          <a:extLst>
            <a:ext uri="{FF2B5EF4-FFF2-40B4-BE49-F238E27FC236}">
              <a16:creationId xmlns:a16="http://schemas.microsoft.com/office/drawing/2014/main" id="{3EE53FFF-9B62-45E2-9AE7-9CBCC15E0E7F}"/>
            </a:ext>
          </a:extLst>
        </xdr:cNvPr>
        <xdr:cNvSpPr/>
      </xdr:nvSpPr>
      <xdr:spPr>
        <a:xfrm>
          <a:off x="1968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130628</xdr:rowOff>
    </xdr:from>
    <xdr:to>
      <xdr:col>15</xdr:col>
      <xdr:colOff>50800</xdr:colOff>
      <xdr:row>60</xdr:row>
      <xdr:rowOff>156754</xdr:rowOff>
    </xdr:to>
    <xdr:cxnSp macro="">
      <xdr:nvCxnSpPr>
        <xdr:cNvPr id="197" name="直線コネクタ 196">
          <a:extLst>
            <a:ext uri="{FF2B5EF4-FFF2-40B4-BE49-F238E27FC236}">
              <a16:creationId xmlns:a16="http://schemas.microsoft.com/office/drawing/2014/main" id="{68343F03-E690-4DFB-980C-6676CA2E0E8C}"/>
            </a:ext>
          </a:extLst>
        </xdr:cNvPr>
        <xdr:cNvCxnSpPr/>
      </xdr:nvCxnSpPr>
      <xdr:spPr>
        <a:xfrm>
          <a:off x="2019300" y="104176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52070</xdr:rowOff>
    </xdr:from>
    <xdr:to>
      <xdr:col>6</xdr:col>
      <xdr:colOff>38100</xdr:colOff>
      <xdr:row>60</xdr:row>
      <xdr:rowOff>153670</xdr:rowOff>
    </xdr:to>
    <xdr:sp macro="" textlink="">
      <xdr:nvSpPr>
        <xdr:cNvPr id="198" name="楕円 197">
          <a:extLst>
            <a:ext uri="{FF2B5EF4-FFF2-40B4-BE49-F238E27FC236}">
              <a16:creationId xmlns:a16="http://schemas.microsoft.com/office/drawing/2014/main" id="{B54E03E6-AF43-43D4-AFFF-645048C656B9}"/>
            </a:ext>
          </a:extLst>
        </xdr:cNvPr>
        <xdr:cNvSpPr/>
      </xdr:nvSpPr>
      <xdr:spPr>
        <a:xfrm>
          <a:off x="1079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102870</xdr:rowOff>
    </xdr:from>
    <xdr:to>
      <xdr:col>10</xdr:col>
      <xdr:colOff>114300</xdr:colOff>
      <xdr:row>60</xdr:row>
      <xdr:rowOff>130628</xdr:rowOff>
    </xdr:to>
    <xdr:cxnSp macro="">
      <xdr:nvCxnSpPr>
        <xdr:cNvPr id="199" name="直線コネクタ 198">
          <a:extLst>
            <a:ext uri="{FF2B5EF4-FFF2-40B4-BE49-F238E27FC236}">
              <a16:creationId xmlns:a16="http://schemas.microsoft.com/office/drawing/2014/main" id="{E686E39C-2CCB-475B-BE8A-036D247207EC}"/>
            </a:ext>
          </a:extLst>
        </xdr:cNvPr>
        <xdr:cNvCxnSpPr/>
      </xdr:nvCxnSpPr>
      <xdr:spPr>
        <a:xfrm>
          <a:off x="1130300" y="103898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629F6BBE-3F31-4BE3-A024-0FF102BEE5D5}"/>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A75E6AE9-29B2-4440-A71A-2B3E37325566}"/>
            </a:ext>
          </a:extLst>
        </xdr:cNvPr>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B8C34A38-F9CD-4932-9AF8-0C6971274EDE}"/>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C097C551-4F26-4469-A87F-E33361B74574}"/>
            </a:ext>
          </a:extLst>
        </xdr:cNvPr>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46826</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DB5D4A69-2A7F-4A6F-93D0-6F3A515D7FD9}"/>
            </a:ext>
          </a:extLst>
        </xdr:cNvPr>
        <xdr:cNvSpPr txBox="1"/>
      </xdr:nvSpPr>
      <xdr:spPr>
        <a:xfrm>
          <a:off x="35820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27231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7B18C065-58B4-4411-8EE7-61B22F86EC50}"/>
            </a:ext>
          </a:extLst>
        </xdr:cNvPr>
        <xdr:cNvSpPr txBox="1"/>
      </xdr:nvSpPr>
      <xdr:spPr>
        <a:xfrm>
          <a:off x="2705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9DABF179-0361-421D-B136-0C257106CB01}"/>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144797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38ACDAC7-C7AB-4B49-BD67-0CA94E181D56}"/>
            </a:ext>
          </a:extLst>
        </xdr:cNvPr>
        <xdr:cNvSpPr txBox="1"/>
      </xdr:nvSpPr>
      <xdr:spPr>
        <a:xfrm>
          <a:off x="927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D1ABC653-0F3B-4A47-9830-CB70E6EB215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E069B8B7-5219-4123-AEA6-203A346544D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D35C62D0-2384-4F49-8426-F313A8FBFC5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F3B8986D-BE8F-4C33-B18D-20CD5066A21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9814E1B1-6235-436B-982B-8DD90EB205D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8AD6696C-717B-4EE1-8903-A1484CFBE6B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758044F8-AA35-4CFD-95AB-FEAC5BA9E42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3F2A14BE-CB57-461D-A084-BDE57E99675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9A0510D4-3993-4434-96A9-A65FFAB7241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4DA41679-BC15-46C4-93CB-B88F2B9658E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909E99C6-E8DE-4B64-A9B0-0D68ADAD30D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469CBAFF-BFAE-4C82-831B-95B43EF9614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8422075D-88D3-40DE-8413-C7FD53D0784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5D3E6139-07A1-4C33-8866-E071668E91F4}"/>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45897F3-C38E-4FBB-B295-DA774967521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43658AC3-208F-409C-B478-12596003D9E3}"/>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BC842CDF-0E3A-4E4D-8CB1-42CA28B941C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2FFEDD4D-DAF5-4493-9236-594697D28A54}"/>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71549765-190C-443D-856C-BAE45C375BE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6721B581-E12A-452A-8ABB-0ECF20144A8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3017490-198A-4398-B7B9-A1799CEC6CF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E3F01DF9-A97B-48A4-BC6B-09BE10ACA9E6}"/>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B0BD5D37-1B66-41E0-82FB-E92C2E0FE61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B2244B15-6A89-4747-BEA8-F0FADDD0417A}"/>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10AD6662-BFB9-4F40-BDC6-DEE90C363D1C}"/>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662D01DC-CF9C-47FC-A49C-38350A04222C}"/>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9B740818-182F-4390-BDB6-41CC470BD2A7}"/>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6C2D3D98-6A9F-4E2D-81E8-97A74AE65ACD}"/>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BC7D2C5E-8743-4799-82BF-2B63AC3EDADA}"/>
            </a:ext>
          </a:extLst>
        </xdr:cNvPr>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D8B2FA1A-3DE5-438A-B0A6-0F8588280423}"/>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a:extLst>
            <a:ext uri="{FF2B5EF4-FFF2-40B4-BE49-F238E27FC236}">
              <a16:creationId xmlns:a16="http://schemas.microsoft.com/office/drawing/2014/main" id="{82A24ECC-B9E0-45E5-844B-5AA4E4DB5313}"/>
            </a:ext>
          </a:extLst>
        </xdr:cNvPr>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a:extLst>
            <a:ext uri="{FF2B5EF4-FFF2-40B4-BE49-F238E27FC236}">
              <a16:creationId xmlns:a16="http://schemas.microsoft.com/office/drawing/2014/main" id="{B6B3AFD6-0C92-4505-AF46-292007EF9B9B}"/>
            </a:ext>
          </a:extLst>
        </xdr:cNvPr>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a:extLst>
            <a:ext uri="{FF2B5EF4-FFF2-40B4-BE49-F238E27FC236}">
              <a16:creationId xmlns:a16="http://schemas.microsoft.com/office/drawing/2014/main" id="{69008655-E5F9-4B89-A353-D3C18D784710}"/>
            </a:ext>
          </a:extLst>
        </xdr:cNvPr>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a:extLst>
            <a:ext uri="{FF2B5EF4-FFF2-40B4-BE49-F238E27FC236}">
              <a16:creationId xmlns:a16="http://schemas.microsoft.com/office/drawing/2014/main" id="{BAE97B16-1823-41AB-A64B-056272789093}"/>
            </a:ext>
          </a:extLst>
        </xdr:cNvPr>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E9B4068-D1BF-47A1-8A0E-F801D16984E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49C55EB-EAB0-4067-92BD-337F22204BC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2047CCB-3194-4CF1-B1EE-AEAB4DE5E43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B939A8D-3342-4F09-BD39-09A19622EEE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715F8BF-1CDD-4DDD-929D-4F1AF5DFA38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57569</xdr:rowOff>
    </xdr:from>
    <xdr:to>
      <xdr:col>55</xdr:col>
      <xdr:colOff>50800</xdr:colOff>
      <xdr:row>63</xdr:row>
      <xdr:rowOff>159169</xdr:rowOff>
    </xdr:to>
    <xdr:sp macro="" textlink="">
      <xdr:nvSpPr>
        <xdr:cNvPr id="247" name="楕円 246">
          <a:extLst>
            <a:ext uri="{FF2B5EF4-FFF2-40B4-BE49-F238E27FC236}">
              <a16:creationId xmlns:a16="http://schemas.microsoft.com/office/drawing/2014/main" id="{EBF3BE88-5DFF-49BC-B809-2F7EB35F52E2}"/>
            </a:ext>
          </a:extLst>
        </xdr:cNvPr>
        <xdr:cNvSpPr/>
      </xdr:nvSpPr>
      <xdr:spPr>
        <a:xfrm>
          <a:off x="10426700" y="1085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35996</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D2B1617-5F29-42D8-812B-56B28E89F013}"/>
            </a:ext>
          </a:extLst>
        </xdr:cNvPr>
        <xdr:cNvSpPr txBox="1"/>
      </xdr:nvSpPr>
      <xdr:spPr>
        <a:xfrm>
          <a:off x="10515600" y="1083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61225</xdr:rowOff>
    </xdr:from>
    <xdr:to>
      <xdr:col>50</xdr:col>
      <xdr:colOff>165100</xdr:colOff>
      <xdr:row>63</xdr:row>
      <xdr:rowOff>162825</xdr:rowOff>
    </xdr:to>
    <xdr:sp macro="" textlink="">
      <xdr:nvSpPr>
        <xdr:cNvPr id="249" name="楕円 248">
          <a:extLst>
            <a:ext uri="{FF2B5EF4-FFF2-40B4-BE49-F238E27FC236}">
              <a16:creationId xmlns:a16="http://schemas.microsoft.com/office/drawing/2014/main" id="{BD830271-EA38-427C-AB52-029367411C86}"/>
            </a:ext>
          </a:extLst>
        </xdr:cNvPr>
        <xdr:cNvSpPr/>
      </xdr:nvSpPr>
      <xdr:spPr>
        <a:xfrm>
          <a:off x="9588500" y="1086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108369</xdr:rowOff>
    </xdr:from>
    <xdr:to>
      <xdr:col>55</xdr:col>
      <xdr:colOff>0</xdr:colOff>
      <xdr:row>63</xdr:row>
      <xdr:rowOff>112025</xdr:rowOff>
    </xdr:to>
    <xdr:cxnSp macro="">
      <xdr:nvCxnSpPr>
        <xdr:cNvPr id="250" name="直線コネクタ 249">
          <a:extLst>
            <a:ext uri="{FF2B5EF4-FFF2-40B4-BE49-F238E27FC236}">
              <a16:creationId xmlns:a16="http://schemas.microsoft.com/office/drawing/2014/main" id="{9BDAAFF4-6346-4631-8839-9E69278D37AD}"/>
            </a:ext>
          </a:extLst>
        </xdr:cNvPr>
        <xdr:cNvCxnSpPr/>
      </xdr:nvCxnSpPr>
      <xdr:spPr>
        <a:xfrm flipV="1">
          <a:off x="9639300" y="10909719"/>
          <a:ext cx="838200" cy="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64403</xdr:rowOff>
    </xdr:from>
    <xdr:to>
      <xdr:col>46</xdr:col>
      <xdr:colOff>38100</xdr:colOff>
      <xdr:row>63</xdr:row>
      <xdr:rowOff>166003</xdr:rowOff>
    </xdr:to>
    <xdr:sp macro="" textlink="">
      <xdr:nvSpPr>
        <xdr:cNvPr id="251" name="楕円 250">
          <a:extLst>
            <a:ext uri="{FF2B5EF4-FFF2-40B4-BE49-F238E27FC236}">
              <a16:creationId xmlns:a16="http://schemas.microsoft.com/office/drawing/2014/main" id="{9D7D7863-2C94-4335-8B51-97F85DAC5891}"/>
            </a:ext>
          </a:extLst>
        </xdr:cNvPr>
        <xdr:cNvSpPr/>
      </xdr:nvSpPr>
      <xdr:spPr>
        <a:xfrm>
          <a:off x="8699500" y="1086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112025</xdr:rowOff>
    </xdr:from>
    <xdr:to>
      <xdr:col>50</xdr:col>
      <xdr:colOff>114300</xdr:colOff>
      <xdr:row>63</xdr:row>
      <xdr:rowOff>115203</xdr:rowOff>
    </xdr:to>
    <xdr:cxnSp macro="">
      <xdr:nvCxnSpPr>
        <xdr:cNvPr id="252" name="直線コネクタ 251">
          <a:extLst>
            <a:ext uri="{FF2B5EF4-FFF2-40B4-BE49-F238E27FC236}">
              <a16:creationId xmlns:a16="http://schemas.microsoft.com/office/drawing/2014/main" id="{801F30B7-F3DC-4E65-B19A-1E34D6676663}"/>
            </a:ext>
          </a:extLst>
        </xdr:cNvPr>
        <xdr:cNvCxnSpPr/>
      </xdr:nvCxnSpPr>
      <xdr:spPr>
        <a:xfrm flipV="1">
          <a:off x="8750300" y="10913375"/>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67194</xdr:rowOff>
    </xdr:from>
    <xdr:to>
      <xdr:col>41</xdr:col>
      <xdr:colOff>101600</xdr:colOff>
      <xdr:row>63</xdr:row>
      <xdr:rowOff>168794</xdr:rowOff>
    </xdr:to>
    <xdr:sp macro="" textlink="">
      <xdr:nvSpPr>
        <xdr:cNvPr id="253" name="楕円 252">
          <a:extLst>
            <a:ext uri="{FF2B5EF4-FFF2-40B4-BE49-F238E27FC236}">
              <a16:creationId xmlns:a16="http://schemas.microsoft.com/office/drawing/2014/main" id="{8DA59AF6-BC73-4A52-A785-6227656BE98F}"/>
            </a:ext>
          </a:extLst>
        </xdr:cNvPr>
        <xdr:cNvSpPr/>
      </xdr:nvSpPr>
      <xdr:spPr>
        <a:xfrm>
          <a:off x="7810500" y="1086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115203</xdr:rowOff>
    </xdr:from>
    <xdr:to>
      <xdr:col>45</xdr:col>
      <xdr:colOff>177800</xdr:colOff>
      <xdr:row>63</xdr:row>
      <xdr:rowOff>117994</xdr:rowOff>
    </xdr:to>
    <xdr:cxnSp macro="">
      <xdr:nvCxnSpPr>
        <xdr:cNvPr id="254" name="直線コネクタ 253">
          <a:extLst>
            <a:ext uri="{FF2B5EF4-FFF2-40B4-BE49-F238E27FC236}">
              <a16:creationId xmlns:a16="http://schemas.microsoft.com/office/drawing/2014/main" id="{B4C5036A-2F89-4960-A3F9-4A04BE2FBF53}"/>
            </a:ext>
          </a:extLst>
        </xdr:cNvPr>
        <xdr:cNvCxnSpPr/>
      </xdr:nvCxnSpPr>
      <xdr:spPr>
        <a:xfrm flipV="1">
          <a:off x="7861300" y="10916553"/>
          <a:ext cx="889000" cy="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69933</xdr:rowOff>
    </xdr:from>
    <xdr:to>
      <xdr:col>36</xdr:col>
      <xdr:colOff>165100</xdr:colOff>
      <xdr:row>64</xdr:row>
      <xdr:rowOff>83</xdr:rowOff>
    </xdr:to>
    <xdr:sp macro="" textlink="">
      <xdr:nvSpPr>
        <xdr:cNvPr id="255" name="楕円 254">
          <a:extLst>
            <a:ext uri="{FF2B5EF4-FFF2-40B4-BE49-F238E27FC236}">
              <a16:creationId xmlns:a16="http://schemas.microsoft.com/office/drawing/2014/main" id="{AB571AB0-6A9A-4DDB-8878-6F90283A49ED}"/>
            </a:ext>
          </a:extLst>
        </xdr:cNvPr>
        <xdr:cNvSpPr/>
      </xdr:nvSpPr>
      <xdr:spPr>
        <a:xfrm>
          <a:off x="6921500" y="1087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117994</xdr:rowOff>
    </xdr:from>
    <xdr:to>
      <xdr:col>41</xdr:col>
      <xdr:colOff>50800</xdr:colOff>
      <xdr:row>63</xdr:row>
      <xdr:rowOff>120733</xdr:rowOff>
    </xdr:to>
    <xdr:cxnSp macro="">
      <xdr:nvCxnSpPr>
        <xdr:cNvPr id="256" name="直線コネクタ 255">
          <a:extLst>
            <a:ext uri="{FF2B5EF4-FFF2-40B4-BE49-F238E27FC236}">
              <a16:creationId xmlns:a16="http://schemas.microsoft.com/office/drawing/2014/main" id="{9F1A8ADC-FFD5-42E3-8941-FFC90BA462F7}"/>
            </a:ext>
          </a:extLst>
        </xdr:cNvPr>
        <xdr:cNvCxnSpPr/>
      </xdr:nvCxnSpPr>
      <xdr:spPr>
        <a:xfrm flipV="1">
          <a:off x="6972300" y="10919344"/>
          <a:ext cx="889000" cy="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B0828C84-7FC3-4D51-8CC8-170DD373993B}"/>
            </a:ext>
          </a:extLst>
        </xdr:cNvPr>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E9032FE8-8D38-4C35-BDC3-D1E70A5D200D}"/>
            </a:ext>
          </a:extLst>
        </xdr:cNvPr>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376600ED-458A-4324-8268-D7BBC6B31FAE}"/>
            </a:ext>
          </a:extLst>
        </xdr:cNvPr>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49087112-879C-407A-8D84-8C520405F345}"/>
            </a:ext>
          </a:extLst>
        </xdr:cNvPr>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153952</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E950B572-921E-4A5A-88BF-57C1FD8DEE98}"/>
            </a:ext>
          </a:extLst>
        </xdr:cNvPr>
        <xdr:cNvSpPr txBox="1"/>
      </xdr:nvSpPr>
      <xdr:spPr>
        <a:xfrm>
          <a:off x="9327095" y="1095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157130</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736DFF27-6C49-4EA5-9803-88A2FB4C5496}"/>
            </a:ext>
          </a:extLst>
        </xdr:cNvPr>
        <xdr:cNvSpPr txBox="1"/>
      </xdr:nvSpPr>
      <xdr:spPr>
        <a:xfrm>
          <a:off x="8450795" y="1095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159921</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31AAA9E2-A0FD-4904-8C4A-3C62305560B1}"/>
            </a:ext>
          </a:extLst>
        </xdr:cNvPr>
        <xdr:cNvSpPr txBox="1"/>
      </xdr:nvSpPr>
      <xdr:spPr>
        <a:xfrm>
          <a:off x="7561795" y="1096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162660</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EE6DDD79-4CA5-44F9-8748-F3BBB02C7A41}"/>
            </a:ext>
          </a:extLst>
        </xdr:cNvPr>
        <xdr:cNvSpPr txBox="1"/>
      </xdr:nvSpPr>
      <xdr:spPr>
        <a:xfrm>
          <a:off x="6672795" y="1096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F54C6E8E-2C06-4472-9795-F82EDF93511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3EB59547-DA06-4B57-9BE9-E0C45FB2127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538F3F3-09E3-48AD-8C2D-478E2A8A278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602737FB-E497-4730-BCA0-D2DD0EA9991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BB4D2C67-8E6E-4240-A047-700F917E06D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EB1CC878-909F-4417-9A66-942BA512C81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5E0D043A-2112-4201-B47E-6496C6F3373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9D491E-D709-463F-81B4-45A579EFBDE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DC4B5450-4D04-49E6-B4A1-7514D57A4E3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D8A2DDDD-7E77-47B3-89BA-AC36AC48A31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E1CE874A-AE26-4FB2-97D3-B973053C890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8B5AABE6-9B17-4D4C-BD4B-69A8D1B4E0E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2C9803C2-956A-4E98-9BA9-86CDCA602C5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F1855EB-CE83-4CBB-93CF-5BBFCD9C07F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8E6DD47F-71E7-4B87-B535-F1DF3FF7753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B4367B46-2107-411F-96A1-3A66C06BED8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C61C17BF-05C2-4154-9D38-FBBDACA023E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29A13F4D-629E-4E6B-BCC5-112BD9490B5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87057FD3-201B-4E3B-9EE6-D971EE081B3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2628F444-7448-4D2A-8CA1-941FC0901CB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8CABA451-B825-4B3D-B9E6-A4177A0A20C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9C94C16-C479-43B3-855F-AAE52892D51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4B1D6F6A-C98E-4B08-A413-9C3A69E0427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5C495026-AE4F-4FD1-9FFD-ED20EBC0B33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B47BA295-73B5-4FD7-90DD-D8E0F864C02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B64B70B1-852F-472A-8E0F-50C044B75411}"/>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6D0359D5-D4BD-43C5-9289-5BB6EFE89F4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1EEF2308-06BC-4840-BD2F-C77AF8883C2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EB340E82-9FF0-4CDC-BD5D-26C5FAA78C1B}"/>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a:extLst>
            <a:ext uri="{FF2B5EF4-FFF2-40B4-BE49-F238E27FC236}">
              <a16:creationId xmlns:a16="http://schemas.microsoft.com/office/drawing/2014/main" id="{BE6E323A-AB23-45F4-A71C-183C3DF08747}"/>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94648258-84BF-44FE-888F-D02E8A000615}"/>
            </a:ext>
          </a:extLst>
        </xdr:cNvPr>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a:extLst>
            <a:ext uri="{FF2B5EF4-FFF2-40B4-BE49-F238E27FC236}">
              <a16:creationId xmlns:a16="http://schemas.microsoft.com/office/drawing/2014/main" id="{C2521CF4-83AE-4832-8FD1-D1F77C50761C}"/>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a:extLst>
            <a:ext uri="{FF2B5EF4-FFF2-40B4-BE49-F238E27FC236}">
              <a16:creationId xmlns:a16="http://schemas.microsoft.com/office/drawing/2014/main" id="{A2BAD338-C692-44DD-802F-31316B74B11D}"/>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a:extLst>
            <a:ext uri="{FF2B5EF4-FFF2-40B4-BE49-F238E27FC236}">
              <a16:creationId xmlns:a16="http://schemas.microsoft.com/office/drawing/2014/main" id="{847B6B6D-B153-4B34-8F3E-CEADC94373AE}"/>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a:extLst>
            <a:ext uri="{FF2B5EF4-FFF2-40B4-BE49-F238E27FC236}">
              <a16:creationId xmlns:a16="http://schemas.microsoft.com/office/drawing/2014/main" id="{9E9B95A2-F1B1-4298-93AE-464EBD198C14}"/>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a:extLst>
            <a:ext uri="{FF2B5EF4-FFF2-40B4-BE49-F238E27FC236}">
              <a16:creationId xmlns:a16="http://schemas.microsoft.com/office/drawing/2014/main" id="{7EF7D3E3-D4B4-41B1-9E0E-094FD33100EF}"/>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34C5CDA-8F0D-481B-B898-AB516B44E2D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FF50E30-4500-464E-931C-244B79C8F87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56B51F2-A084-4436-8F6A-0DFF715E130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9611ECF-18F7-4884-ACD9-FC4E878AA8E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DF61E0F5-BEB0-428E-8726-DBE13A8C7B1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19957</xdr:rowOff>
    </xdr:from>
    <xdr:to>
      <xdr:col>24</xdr:col>
      <xdr:colOff>114300</xdr:colOff>
      <xdr:row>85</xdr:row>
      <xdr:rowOff>121557</xdr:rowOff>
    </xdr:to>
    <xdr:sp macro="" textlink="">
      <xdr:nvSpPr>
        <xdr:cNvPr id="306" name="楕円 305">
          <a:extLst>
            <a:ext uri="{FF2B5EF4-FFF2-40B4-BE49-F238E27FC236}">
              <a16:creationId xmlns:a16="http://schemas.microsoft.com/office/drawing/2014/main" id="{9E194507-D0D4-4DBB-B2F4-CA260B01D5C2}"/>
            </a:ext>
          </a:extLst>
        </xdr:cNvPr>
        <xdr:cNvSpPr/>
      </xdr:nvSpPr>
      <xdr:spPr>
        <a:xfrm>
          <a:off x="4584700" y="145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169834</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681F4863-DE7E-4CA9-A6B2-ECE78BF46184}"/>
            </a:ext>
          </a:extLst>
        </xdr:cNvPr>
        <xdr:cNvSpPr txBox="1"/>
      </xdr:nvSpPr>
      <xdr:spPr>
        <a:xfrm>
          <a:off x="4673600"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166914</xdr:rowOff>
    </xdr:from>
    <xdr:to>
      <xdr:col>20</xdr:col>
      <xdr:colOff>38100</xdr:colOff>
      <xdr:row>85</xdr:row>
      <xdr:rowOff>97064</xdr:rowOff>
    </xdr:to>
    <xdr:sp macro="" textlink="">
      <xdr:nvSpPr>
        <xdr:cNvPr id="308" name="楕円 307">
          <a:extLst>
            <a:ext uri="{FF2B5EF4-FFF2-40B4-BE49-F238E27FC236}">
              <a16:creationId xmlns:a16="http://schemas.microsoft.com/office/drawing/2014/main" id="{A696A05F-D069-4F84-A94C-89C9BF7B178D}"/>
            </a:ext>
          </a:extLst>
        </xdr:cNvPr>
        <xdr:cNvSpPr/>
      </xdr:nvSpPr>
      <xdr:spPr>
        <a:xfrm>
          <a:off x="3746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46264</xdr:rowOff>
    </xdr:from>
    <xdr:to>
      <xdr:col>24</xdr:col>
      <xdr:colOff>63500</xdr:colOff>
      <xdr:row>85</xdr:row>
      <xdr:rowOff>70757</xdr:rowOff>
    </xdr:to>
    <xdr:cxnSp macro="">
      <xdr:nvCxnSpPr>
        <xdr:cNvPr id="309" name="直線コネクタ 308">
          <a:extLst>
            <a:ext uri="{FF2B5EF4-FFF2-40B4-BE49-F238E27FC236}">
              <a16:creationId xmlns:a16="http://schemas.microsoft.com/office/drawing/2014/main" id="{7EC79E5A-96BB-4E49-935F-9D8AC9F8A9FA}"/>
            </a:ext>
          </a:extLst>
        </xdr:cNvPr>
        <xdr:cNvCxnSpPr/>
      </xdr:nvCxnSpPr>
      <xdr:spPr>
        <a:xfrm>
          <a:off x="3797300" y="1461951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33020</xdr:rowOff>
    </xdr:from>
    <xdr:to>
      <xdr:col>15</xdr:col>
      <xdr:colOff>101600</xdr:colOff>
      <xdr:row>85</xdr:row>
      <xdr:rowOff>134620</xdr:rowOff>
    </xdr:to>
    <xdr:sp macro="" textlink="">
      <xdr:nvSpPr>
        <xdr:cNvPr id="310" name="楕円 309">
          <a:extLst>
            <a:ext uri="{FF2B5EF4-FFF2-40B4-BE49-F238E27FC236}">
              <a16:creationId xmlns:a16="http://schemas.microsoft.com/office/drawing/2014/main" id="{3E8ECE9A-B9E4-4EFC-B3AC-D7DC5B8674F8}"/>
            </a:ext>
          </a:extLst>
        </xdr:cNvPr>
        <xdr:cNvSpPr/>
      </xdr:nvSpPr>
      <xdr:spPr>
        <a:xfrm>
          <a:off x="2857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46264</xdr:rowOff>
    </xdr:from>
    <xdr:to>
      <xdr:col>19</xdr:col>
      <xdr:colOff>177800</xdr:colOff>
      <xdr:row>85</xdr:row>
      <xdr:rowOff>83820</xdr:rowOff>
    </xdr:to>
    <xdr:cxnSp macro="">
      <xdr:nvCxnSpPr>
        <xdr:cNvPr id="311" name="直線コネクタ 310">
          <a:extLst>
            <a:ext uri="{FF2B5EF4-FFF2-40B4-BE49-F238E27FC236}">
              <a16:creationId xmlns:a16="http://schemas.microsoft.com/office/drawing/2014/main" id="{76D902DA-58B8-48EB-A1F4-2C8AB6E1C79E}"/>
            </a:ext>
          </a:extLst>
        </xdr:cNvPr>
        <xdr:cNvCxnSpPr/>
      </xdr:nvCxnSpPr>
      <xdr:spPr>
        <a:xfrm flipV="1">
          <a:off x="2908300" y="1461951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13426</xdr:rowOff>
    </xdr:from>
    <xdr:to>
      <xdr:col>10</xdr:col>
      <xdr:colOff>165100</xdr:colOff>
      <xdr:row>85</xdr:row>
      <xdr:rowOff>115026</xdr:rowOff>
    </xdr:to>
    <xdr:sp macro="" textlink="">
      <xdr:nvSpPr>
        <xdr:cNvPr id="312" name="楕円 311">
          <a:extLst>
            <a:ext uri="{FF2B5EF4-FFF2-40B4-BE49-F238E27FC236}">
              <a16:creationId xmlns:a16="http://schemas.microsoft.com/office/drawing/2014/main" id="{DB962D81-0D34-4942-95D8-A8C6EFBB1346}"/>
            </a:ext>
          </a:extLst>
        </xdr:cNvPr>
        <xdr:cNvSpPr/>
      </xdr:nvSpPr>
      <xdr:spPr>
        <a:xfrm>
          <a:off x="19685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64226</xdr:rowOff>
    </xdr:from>
    <xdr:to>
      <xdr:col>15</xdr:col>
      <xdr:colOff>50800</xdr:colOff>
      <xdr:row>85</xdr:row>
      <xdr:rowOff>83820</xdr:rowOff>
    </xdr:to>
    <xdr:cxnSp macro="">
      <xdr:nvCxnSpPr>
        <xdr:cNvPr id="313" name="直線コネクタ 312">
          <a:extLst>
            <a:ext uri="{FF2B5EF4-FFF2-40B4-BE49-F238E27FC236}">
              <a16:creationId xmlns:a16="http://schemas.microsoft.com/office/drawing/2014/main" id="{9A96B5EE-7EB1-44A5-AEC1-153AB02046B9}"/>
            </a:ext>
          </a:extLst>
        </xdr:cNvPr>
        <xdr:cNvCxnSpPr/>
      </xdr:nvCxnSpPr>
      <xdr:spPr>
        <a:xfrm>
          <a:off x="2019300" y="1463747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160382</xdr:rowOff>
    </xdr:from>
    <xdr:to>
      <xdr:col>6</xdr:col>
      <xdr:colOff>38100</xdr:colOff>
      <xdr:row>85</xdr:row>
      <xdr:rowOff>90532</xdr:rowOff>
    </xdr:to>
    <xdr:sp macro="" textlink="">
      <xdr:nvSpPr>
        <xdr:cNvPr id="314" name="楕円 313">
          <a:extLst>
            <a:ext uri="{FF2B5EF4-FFF2-40B4-BE49-F238E27FC236}">
              <a16:creationId xmlns:a16="http://schemas.microsoft.com/office/drawing/2014/main" id="{6C893D22-A7EB-46DE-9FCB-8F31BE05B707}"/>
            </a:ext>
          </a:extLst>
        </xdr:cNvPr>
        <xdr:cNvSpPr/>
      </xdr:nvSpPr>
      <xdr:spPr>
        <a:xfrm>
          <a:off x="1079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39732</xdr:rowOff>
    </xdr:from>
    <xdr:to>
      <xdr:col>10</xdr:col>
      <xdr:colOff>114300</xdr:colOff>
      <xdr:row>85</xdr:row>
      <xdr:rowOff>64226</xdr:rowOff>
    </xdr:to>
    <xdr:cxnSp macro="">
      <xdr:nvCxnSpPr>
        <xdr:cNvPr id="315" name="直線コネクタ 314">
          <a:extLst>
            <a:ext uri="{FF2B5EF4-FFF2-40B4-BE49-F238E27FC236}">
              <a16:creationId xmlns:a16="http://schemas.microsoft.com/office/drawing/2014/main" id="{C4EDE6A6-5451-4FB3-94CA-3F431BC43CEB}"/>
            </a:ext>
          </a:extLst>
        </xdr:cNvPr>
        <xdr:cNvCxnSpPr/>
      </xdr:nvCxnSpPr>
      <xdr:spPr>
        <a:xfrm>
          <a:off x="1130300" y="14612982"/>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316" name="n_1aveValue【公営住宅】&#10;有形固定資産減価償却率">
          <a:extLst>
            <a:ext uri="{FF2B5EF4-FFF2-40B4-BE49-F238E27FC236}">
              <a16:creationId xmlns:a16="http://schemas.microsoft.com/office/drawing/2014/main" id="{6991A0C2-9871-48F4-A86E-6965E746246D}"/>
            </a:ext>
          </a:extLst>
        </xdr:cNvPr>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317" name="n_2aveValue【公営住宅】&#10;有形固定資産減価償却率">
          <a:extLst>
            <a:ext uri="{FF2B5EF4-FFF2-40B4-BE49-F238E27FC236}">
              <a16:creationId xmlns:a16="http://schemas.microsoft.com/office/drawing/2014/main" id="{B9E48208-AF92-4846-B13A-ACCC4A927E66}"/>
            </a:ext>
          </a:extLst>
        </xdr:cNvPr>
        <xdr:cNvSpPr txBox="1"/>
      </xdr:nvSpPr>
      <xdr:spPr>
        <a:xfrm>
          <a:off x="2705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318" name="n_3aveValue【公営住宅】&#10;有形固定資産減価償却率">
          <a:extLst>
            <a:ext uri="{FF2B5EF4-FFF2-40B4-BE49-F238E27FC236}">
              <a16:creationId xmlns:a16="http://schemas.microsoft.com/office/drawing/2014/main" id="{EF5DD4FC-F963-43F7-BD0F-EB8B686656DD}"/>
            </a:ext>
          </a:extLst>
        </xdr:cNvPr>
        <xdr:cNvSpPr txBox="1"/>
      </xdr:nvSpPr>
      <xdr:spPr>
        <a:xfrm>
          <a:off x="1816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19" name="n_4aveValue【公営住宅】&#10;有形固定資産減価償却率">
          <a:extLst>
            <a:ext uri="{FF2B5EF4-FFF2-40B4-BE49-F238E27FC236}">
              <a16:creationId xmlns:a16="http://schemas.microsoft.com/office/drawing/2014/main" id="{CC39FBAD-82B7-46FD-857B-B88AF87F65BC}"/>
            </a:ext>
          </a:extLst>
        </xdr:cNvPr>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88191</xdr:rowOff>
    </xdr:from>
    <xdr:ext cx="405111" cy="259045"/>
    <xdr:sp macro="" textlink="">
      <xdr:nvSpPr>
        <xdr:cNvPr id="320" name="n_1mainValue【公営住宅】&#10;有形固定資産減価償却率">
          <a:extLst>
            <a:ext uri="{FF2B5EF4-FFF2-40B4-BE49-F238E27FC236}">
              <a16:creationId xmlns:a16="http://schemas.microsoft.com/office/drawing/2014/main" id="{47F4D84C-32F3-4175-B665-067EAE56EED1}"/>
            </a:ext>
          </a:extLst>
        </xdr:cNvPr>
        <xdr:cNvSpPr txBox="1"/>
      </xdr:nvSpPr>
      <xdr:spPr>
        <a:xfrm>
          <a:off x="35820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125747</xdr:rowOff>
    </xdr:from>
    <xdr:ext cx="405111" cy="259045"/>
    <xdr:sp macro="" textlink="">
      <xdr:nvSpPr>
        <xdr:cNvPr id="321" name="n_2mainValue【公営住宅】&#10;有形固定資産減価償却率">
          <a:extLst>
            <a:ext uri="{FF2B5EF4-FFF2-40B4-BE49-F238E27FC236}">
              <a16:creationId xmlns:a16="http://schemas.microsoft.com/office/drawing/2014/main" id="{3C11481A-B1CC-4CBE-BCC6-914ADFB1DD05}"/>
            </a:ext>
          </a:extLst>
        </xdr:cNvPr>
        <xdr:cNvSpPr txBox="1"/>
      </xdr:nvSpPr>
      <xdr:spPr>
        <a:xfrm>
          <a:off x="2705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106153</xdr:rowOff>
    </xdr:from>
    <xdr:ext cx="405111" cy="259045"/>
    <xdr:sp macro="" textlink="">
      <xdr:nvSpPr>
        <xdr:cNvPr id="322" name="n_3mainValue【公営住宅】&#10;有形固定資産減価償却率">
          <a:extLst>
            <a:ext uri="{FF2B5EF4-FFF2-40B4-BE49-F238E27FC236}">
              <a16:creationId xmlns:a16="http://schemas.microsoft.com/office/drawing/2014/main" id="{3E52C8EB-7B49-4C45-9A2E-4384CB29E21B}"/>
            </a:ext>
          </a:extLst>
        </xdr:cNvPr>
        <xdr:cNvSpPr txBox="1"/>
      </xdr:nvSpPr>
      <xdr:spPr>
        <a:xfrm>
          <a:off x="1816744" y="1467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81659</xdr:rowOff>
    </xdr:from>
    <xdr:ext cx="405111" cy="259045"/>
    <xdr:sp macro="" textlink="">
      <xdr:nvSpPr>
        <xdr:cNvPr id="323" name="n_4mainValue【公営住宅】&#10;有形固定資産減価償却率">
          <a:extLst>
            <a:ext uri="{FF2B5EF4-FFF2-40B4-BE49-F238E27FC236}">
              <a16:creationId xmlns:a16="http://schemas.microsoft.com/office/drawing/2014/main" id="{CB0FEC47-6CA6-4F32-AF77-AAEAEE91B596}"/>
            </a:ext>
          </a:extLst>
        </xdr:cNvPr>
        <xdr:cNvSpPr txBox="1"/>
      </xdr:nvSpPr>
      <xdr:spPr>
        <a:xfrm>
          <a:off x="927744" y="1465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E3BD442B-97DF-4BDA-84CF-3DB0681B6B9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8B0D28E6-35F8-4E68-8B63-0979D3BD62C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1D91A8B2-928F-40FA-B29B-FFD50113A1D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9A380B90-0878-4182-BF3C-CA725E4027D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E2F12C75-3271-4229-A2E9-2F3895CD086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BB6566D4-9610-40BE-A762-63161D4EAAA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B17187-A014-49E7-B62B-542BE2F0FEC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B8D794A1-86A9-4485-A1DE-4AD1B7129F9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91B45643-2810-4D3A-9B2D-76F73B00F7D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4EF4E03E-4655-469D-883D-2DA12573E48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BD593146-FE60-4CB5-BDF7-88278472275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B3A76846-93EA-4F45-9C92-97A2832D2F2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ABB0B191-273D-4751-B136-240FB0E94C4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EB1815F5-2CC3-47C7-A93A-FBFA11692E1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B86A58F6-1E34-4D4A-83CC-179A55DB4D4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E8AB81B7-78FD-469D-B6A3-71808A9E9EC5}"/>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37E88B90-A18C-4CE3-9657-470212EBFF3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8FC52139-221F-4A78-8116-DDA93A115F4D}"/>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51A632F3-D8B7-4786-8A61-CB07F59D597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9A3485C0-A726-4E37-B274-060BAC90F841}"/>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91F04C01-1CB9-4689-8659-29FCB54C3FD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FD4B294C-C328-4952-A144-E58734A77EC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D7E0D3DD-C431-4F94-9D7E-612F7132F2A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a:extLst>
            <a:ext uri="{FF2B5EF4-FFF2-40B4-BE49-F238E27FC236}">
              <a16:creationId xmlns:a16="http://schemas.microsoft.com/office/drawing/2014/main" id="{93EBE8E1-A6C8-4D54-9A3F-E24D4E35FD99}"/>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a:extLst>
            <a:ext uri="{FF2B5EF4-FFF2-40B4-BE49-F238E27FC236}">
              <a16:creationId xmlns:a16="http://schemas.microsoft.com/office/drawing/2014/main" id="{9D93AB3C-29D7-492E-963D-5BC111547B5E}"/>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a:extLst>
            <a:ext uri="{FF2B5EF4-FFF2-40B4-BE49-F238E27FC236}">
              <a16:creationId xmlns:a16="http://schemas.microsoft.com/office/drawing/2014/main" id="{1F1E5323-3A51-410D-8587-183FD5A95EEC}"/>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a:extLst>
            <a:ext uri="{FF2B5EF4-FFF2-40B4-BE49-F238E27FC236}">
              <a16:creationId xmlns:a16="http://schemas.microsoft.com/office/drawing/2014/main" id="{1183C807-595B-434F-B400-C2BF0D42F581}"/>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a:extLst>
            <a:ext uri="{FF2B5EF4-FFF2-40B4-BE49-F238E27FC236}">
              <a16:creationId xmlns:a16="http://schemas.microsoft.com/office/drawing/2014/main" id="{7891515B-BD7C-459F-9E40-D2559BDBBF8B}"/>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a:extLst>
            <a:ext uri="{FF2B5EF4-FFF2-40B4-BE49-F238E27FC236}">
              <a16:creationId xmlns:a16="http://schemas.microsoft.com/office/drawing/2014/main" id="{450A972A-736F-400E-BC06-9F64304CDAEF}"/>
            </a:ext>
          </a:extLst>
        </xdr:cNvPr>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a:extLst>
            <a:ext uri="{FF2B5EF4-FFF2-40B4-BE49-F238E27FC236}">
              <a16:creationId xmlns:a16="http://schemas.microsoft.com/office/drawing/2014/main" id="{372DBB31-1538-4C77-9E23-FC3DA797B82E}"/>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a:extLst>
            <a:ext uri="{FF2B5EF4-FFF2-40B4-BE49-F238E27FC236}">
              <a16:creationId xmlns:a16="http://schemas.microsoft.com/office/drawing/2014/main" id="{C30D0A28-6DD4-4370-950F-3BFB6137BDF2}"/>
            </a:ext>
          </a:extLst>
        </xdr:cNvPr>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a:extLst>
            <a:ext uri="{FF2B5EF4-FFF2-40B4-BE49-F238E27FC236}">
              <a16:creationId xmlns:a16="http://schemas.microsoft.com/office/drawing/2014/main" id="{E0B69631-DC22-4B26-B294-B8A9E0DAF56C}"/>
            </a:ext>
          </a:extLst>
        </xdr:cNvPr>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a:extLst>
            <a:ext uri="{FF2B5EF4-FFF2-40B4-BE49-F238E27FC236}">
              <a16:creationId xmlns:a16="http://schemas.microsoft.com/office/drawing/2014/main" id="{331E7D45-D302-4BAB-9ADE-CC983E9505DC}"/>
            </a:ext>
          </a:extLst>
        </xdr:cNvPr>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a:extLst>
            <a:ext uri="{FF2B5EF4-FFF2-40B4-BE49-F238E27FC236}">
              <a16:creationId xmlns:a16="http://schemas.microsoft.com/office/drawing/2014/main" id="{0557FB6E-623B-4230-BEEF-CABDB2FB5A70}"/>
            </a:ext>
          </a:extLst>
        </xdr:cNvPr>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51A0D76-345F-473A-9B2F-A1A73BBDBF9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3DD984E-CE7B-434B-B7B9-05D6A1328D5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4E864C9-09BB-4DBA-BFA1-463E3B869D3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FF3808E-26C6-4148-84DF-21C05D74404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68C312BF-B465-4AB5-85EB-1E2959D3AE7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72262</xdr:rowOff>
    </xdr:from>
    <xdr:to>
      <xdr:col>55</xdr:col>
      <xdr:colOff>50800</xdr:colOff>
      <xdr:row>86</xdr:row>
      <xdr:rowOff>2412</xdr:rowOff>
    </xdr:to>
    <xdr:sp macro="" textlink="">
      <xdr:nvSpPr>
        <xdr:cNvPr id="363" name="楕円 362">
          <a:extLst>
            <a:ext uri="{FF2B5EF4-FFF2-40B4-BE49-F238E27FC236}">
              <a16:creationId xmlns:a16="http://schemas.microsoft.com/office/drawing/2014/main" id="{C76F07B9-198D-4AB1-B888-0F04BFBCF79A}"/>
            </a:ext>
          </a:extLst>
        </xdr:cNvPr>
        <xdr:cNvSpPr/>
      </xdr:nvSpPr>
      <xdr:spPr>
        <a:xfrm>
          <a:off x="10426700" y="146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50689</xdr:rowOff>
    </xdr:from>
    <xdr:ext cx="469744" cy="259045"/>
    <xdr:sp macro="" textlink="">
      <xdr:nvSpPr>
        <xdr:cNvPr id="364" name="【公営住宅】&#10;一人当たり面積該当値テキスト">
          <a:extLst>
            <a:ext uri="{FF2B5EF4-FFF2-40B4-BE49-F238E27FC236}">
              <a16:creationId xmlns:a16="http://schemas.microsoft.com/office/drawing/2014/main" id="{57F83C89-176D-470A-92C4-A4F509932601}"/>
            </a:ext>
          </a:extLst>
        </xdr:cNvPr>
        <xdr:cNvSpPr txBox="1"/>
      </xdr:nvSpPr>
      <xdr:spPr>
        <a:xfrm>
          <a:off x="10515600" y="146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75234</xdr:rowOff>
    </xdr:from>
    <xdr:to>
      <xdr:col>50</xdr:col>
      <xdr:colOff>165100</xdr:colOff>
      <xdr:row>86</xdr:row>
      <xdr:rowOff>5384</xdr:rowOff>
    </xdr:to>
    <xdr:sp macro="" textlink="">
      <xdr:nvSpPr>
        <xdr:cNvPr id="365" name="楕円 364">
          <a:extLst>
            <a:ext uri="{FF2B5EF4-FFF2-40B4-BE49-F238E27FC236}">
              <a16:creationId xmlns:a16="http://schemas.microsoft.com/office/drawing/2014/main" id="{3EFF8098-AEC3-4B60-8876-34D078526D86}"/>
            </a:ext>
          </a:extLst>
        </xdr:cNvPr>
        <xdr:cNvSpPr/>
      </xdr:nvSpPr>
      <xdr:spPr>
        <a:xfrm>
          <a:off x="9588500" y="146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123062</xdr:rowOff>
    </xdr:from>
    <xdr:to>
      <xdr:col>55</xdr:col>
      <xdr:colOff>0</xdr:colOff>
      <xdr:row>85</xdr:row>
      <xdr:rowOff>126034</xdr:rowOff>
    </xdr:to>
    <xdr:cxnSp macro="">
      <xdr:nvCxnSpPr>
        <xdr:cNvPr id="366" name="直線コネクタ 365">
          <a:extLst>
            <a:ext uri="{FF2B5EF4-FFF2-40B4-BE49-F238E27FC236}">
              <a16:creationId xmlns:a16="http://schemas.microsoft.com/office/drawing/2014/main" id="{593D33E1-26D5-49E2-8377-5CE7515EA8CB}"/>
            </a:ext>
          </a:extLst>
        </xdr:cNvPr>
        <xdr:cNvCxnSpPr/>
      </xdr:nvCxnSpPr>
      <xdr:spPr>
        <a:xfrm flipV="1">
          <a:off x="9639300" y="14696312"/>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78587</xdr:rowOff>
    </xdr:from>
    <xdr:to>
      <xdr:col>46</xdr:col>
      <xdr:colOff>38100</xdr:colOff>
      <xdr:row>86</xdr:row>
      <xdr:rowOff>8737</xdr:rowOff>
    </xdr:to>
    <xdr:sp macro="" textlink="">
      <xdr:nvSpPr>
        <xdr:cNvPr id="367" name="楕円 366">
          <a:extLst>
            <a:ext uri="{FF2B5EF4-FFF2-40B4-BE49-F238E27FC236}">
              <a16:creationId xmlns:a16="http://schemas.microsoft.com/office/drawing/2014/main" id="{AC465F43-2FB2-441C-97F4-589AAE28F3DB}"/>
            </a:ext>
          </a:extLst>
        </xdr:cNvPr>
        <xdr:cNvSpPr/>
      </xdr:nvSpPr>
      <xdr:spPr>
        <a:xfrm>
          <a:off x="8699500" y="1465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126034</xdr:rowOff>
    </xdr:from>
    <xdr:to>
      <xdr:col>50</xdr:col>
      <xdr:colOff>114300</xdr:colOff>
      <xdr:row>85</xdr:row>
      <xdr:rowOff>129387</xdr:rowOff>
    </xdr:to>
    <xdr:cxnSp macro="">
      <xdr:nvCxnSpPr>
        <xdr:cNvPr id="368" name="直線コネクタ 367">
          <a:extLst>
            <a:ext uri="{FF2B5EF4-FFF2-40B4-BE49-F238E27FC236}">
              <a16:creationId xmlns:a16="http://schemas.microsoft.com/office/drawing/2014/main" id="{DBB45475-7659-4280-BDC8-5E3B3DE0C182}"/>
            </a:ext>
          </a:extLst>
        </xdr:cNvPr>
        <xdr:cNvCxnSpPr/>
      </xdr:nvCxnSpPr>
      <xdr:spPr>
        <a:xfrm flipV="1">
          <a:off x="8750300" y="14699284"/>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81559</xdr:rowOff>
    </xdr:from>
    <xdr:to>
      <xdr:col>41</xdr:col>
      <xdr:colOff>101600</xdr:colOff>
      <xdr:row>86</xdr:row>
      <xdr:rowOff>11709</xdr:rowOff>
    </xdr:to>
    <xdr:sp macro="" textlink="">
      <xdr:nvSpPr>
        <xdr:cNvPr id="369" name="楕円 368">
          <a:extLst>
            <a:ext uri="{FF2B5EF4-FFF2-40B4-BE49-F238E27FC236}">
              <a16:creationId xmlns:a16="http://schemas.microsoft.com/office/drawing/2014/main" id="{C008704D-B49F-4787-A7B5-617BB55D38CC}"/>
            </a:ext>
          </a:extLst>
        </xdr:cNvPr>
        <xdr:cNvSpPr/>
      </xdr:nvSpPr>
      <xdr:spPr>
        <a:xfrm>
          <a:off x="7810500" y="1465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129387</xdr:rowOff>
    </xdr:from>
    <xdr:to>
      <xdr:col>45</xdr:col>
      <xdr:colOff>177800</xdr:colOff>
      <xdr:row>85</xdr:row>
      <xdr:rowOff>132359</xdr:rowOff>
    </xdr:to>
    <xdr:cxnSp macro="">
      <xdr:nvCxnSpPr>
        <xdr:cNvPr id="370" name="直線コネクタ 369">
          <a:extLst>
            <a:ext uri="{FF2B5EF4-FFF2-40B4-BE49-F238E27FC236}">
              <a16:creationId xmlns:a16="http://schemas.microsoft.com/office/drawing/2014/main" id="{BF37EA3C-2763-4566-9CF5-7ACCEE84D2DF}"/>
            </a:ext>
          </a:extLst>
        </xdr:cNvPr>
        <xdr:cNvCxnSpPr/>
      </xdr:nvCxnSpPr>
      <xdr:spPr>
        <a:xfrm flipV="1">
          <a:off x="7861300" y="1470263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85217</xdr:rowOff>
    </xdr:from>
    <xdr:to>
      <xdr:col>36</xdr:col>
      <xdr:colOff>165100</xdr:colOff>
      <xdr:row>86</xdr:row>
      <xdr:rowOff>15367</xdr:rowOff>
    </xdr:to>
    <xdr:sp macro="" textlink="">
      <xdr:nvSpPr>
        <xdr:cNvPr id="371" name="楕円 370">
          <a:extLst>
            <a:ext uri="{FF2B5EF4-FFF2-40B4-BE49-F238E27FC236}">
              <a16:creationId xmlns:a16="http://schemas.microsoft.com/office/drawing/2014/main" id="{56F9D2E9-720A-40BA-9C29-2A3313EBC27D}"/>
            </a:ext>
          </a:extLst>
        </xdr:cNvPr>
        <xdr:cNvSpPr/>
      </xdr:nvSpPr>
      <xdr:spPr>
        <a:xfrm>
          <a:off x="6921500" y="1465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132359</xdr:rowOff>
    </xdr:from>
    <xdr:to>
      <xdr:col>41</xdr:col>
      <xdr:colOff>50800</xdr:colOff>
      <xdr:row>85</xdr:row>
      <xdr:rowOff>136017</xdr:rowOff>
    </xdr:to>
    <xdr:cxnSp macro="">
      <xdr:nvCxnSpPr>
        <xdr:cNvPr id="372" name="直線コネクタ 371">
          <a:extLst>
            <a:ext uri="{FF2B5EF4-FFF2-40B4-BE49-F238E27FC236}">
              <a16:creationId xmlns:a16="http://schemas.microsoft.com/office/drawing/2014/main" id="{5FA56B83-89B3-456E-BFDE-5969338287F7}"/>
            </a:ext>
          </a:extLst>
        </xdr:cNvPr>
        <xdr:cNvCxnSpPr/>
      </xdr:nvCxnSpPr>
      <xdr:spPr>
        <a:xfrm flipV="1">
          <a:off x="6972300" y="14705609"/>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a:extLst>
            <a:ext uri="{FF2B5EF4-FFF2-40B4-BE49-F238E27FC236}">
              <a16:creationId xmlns:a16="http://schemas.microsoft.com/office/drawing/2014/main" id="{D90B0BD9-FD5C-42A0-9C44-07F2D337B019}"/>
            </a:ext>
          </a:extLst>
        </xdr:cNvPr>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a:extLst>
            <a:ext uri="{FF2B5EF4-FFF2-40B4-BE49-F238E27FC236}">
              <a16:creationId xmlns:a16="http://schemas.microsoft.com/office/drawing/2014/main" id="{28A53C99-6926-4996-B513-AAFF272581B0}"/>
            </a:ext>
          </a:extLst>
        </xdr:cNvPr>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a:extLst>
            <a:ext uri="{FF2B5EF4-FFF2-40B4-BE49-F238E27FC236}">
              <a16:creationId xmlns:a16="http://schemas.microsoft.com/office/drawing/2014/main" id="{4EFDD373-BC4C-4A49-8A9E-DD86A3D63266}"/>
            </a:ext>
          </a:extLst>
        </xdr:cNvPr>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a:extLst>
            <a:ext uri="{FF2B5EF4-FFF2-40B4-BE49-F238E27FC236}">
              <a16:creationId xmlns:a16="http://schemas.microsoft.com/office/drawing/2014/main" id="{D6C981FD-E1B7-4EEB-B0E3-8DDE38ED121B}"/>
            </a:ext>
          </a:extLst>
        </xdr:cNvPr>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167961</xdr:rowOff>
    </xdr:from>
    <xdr:ext cx="469744" cy="259045"/>
    <xdr:sp macro="" textlink="">
      <xdr:nvSpPr>
        <xdr:cNvPr id="377" name="n_1mainValue【公営住宅】&#10;一人当たり面積">
          <a:extLst>
            <a:ext uri="{FF2B5EF4-FFF2-40B4-BE49-F238E27FC236}">
              <a16:creationId xmlns:a16="http://schemas.microsoft.com/office/drawing/2014/main" id="{103B081A-DCF2-4188-8305-0A79AAD8756F}"/>
            </a:ext>
          </a:extLst>
        </xdr:cNvPr>
        <xdr:cNvSpPr txBox="1"/>
      </xdr:nvSpPr>
      <xdr:spPr>
        <a:xfrm>
          <a:off x="9391727" y="1474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171314</xdr:rowOff>
    </xdr:from>
    <xdr:ext cx="469744" cy="259045"/>
    <xdr:sp macro="" textlink="">
      <xdr:nvSpPr>
        <xdr:cNvPr id="378" name="n_2mainValue【公営住宅】&#10;一人当たり面積">
          <a:extLst>
            <a:ext uri="{FF2B5EF4-FFF2-40B4-BE49-F238E27FC236}">
              <a16:creationId xmlns:a16="http://schemas.microsoft.com/office/drawing/2014/main" id="{D7BEB1E7-942A-4A10-88E1-CA1C8522B7DF}"/>
            </a:ext>
          </a:extLst>
        </xdr:cNvPr>
        <xdr:cNvSpPr txBox="1"/>
      </xdr:nvSpPr>
      <xdr:spPr>
        <a:xfrm>
          <a:off x="8515427"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2836</xdr:rowOff>
    </xdr:from>
    <xdr:ext cx="469744" cy="259045"/>
    <xdr:sp macro="" textlink="">
      <xdr:nvSpPr>
        <xdr:cNvPr id="379" name="n_3mainValue【公営住宅】&#10;一人当たり面積">
          <a:extLst>
            <a:ext uri="{FF2B5EF4-FFF2-40B4-BE49-F238E27FC236}">
              <a16:creationId xmlns:a16="http://schemas.microsoft.com/office/drawing/2014/main" id="{C41B89C8-77EE-4279-A09A-B12B2CDB7306}"/>
            </a:ext>
          </a:extLst>
        </xdr:cNvPr>
        <xdr:cNvSpPr txBox="1"/>
      </xdr:nvSpPr>
      <xdr:spPr>
        <a:xfrm>
          <a:off x="7626427" y="1474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6494</xdr:rowOff>
    </xdr:from>
    <xdr:ext cx="469744" cy="259045"/>
    <xdr:sp macro="" textlink="">
      <xdr:nvSpPr>
        <xdr:cNvPr id="380" name="n_4mainValue【公営住宅】&#10;一人当たり面積">
          <a:extLst>
            <a:ext uri="{FF2B5EF4-FFF2-40B4-BE49-F238E27FC236}">
              <a16:creationId xmlns:a16="http://schemas.microsoft.com/office/drawing/2014/main" id="{1D061EED-615B-42F1-B26C-2A8001E130F7}"/>
            </a:ext>
          </a:extLst>
        </xdr:cNvPr>
        <xdr:cNvSpPr txBox="1"/>
      </xdr:nvSpPr>
      <xdr:spPr>
        <a:xfrm>
          <a:off x="6737427" y="1475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B98D56D7-6298-4E91-B82D-A3E41F8C745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BA6AB360-6F96-4CD4-9EAC-64758230AD1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D379C6C3-4079-4BC1-837A-2EEF9868E0B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D4D37174-F48A-4992-A0CD-9EBB960ABB5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1A9C8117-0058-498E-B281-C1F45FB7113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CA15372B-B5E2-437B-A01D-1BABFB6638B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6024E64E-82F9-41BD-980A-17F824B4E1D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74ABF28-06CC-4C17-8E21-ABC80C6ED4C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268FF178-5A2F-4107-BC80-6507B1C073D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6736B24A-1A0A-46EC-8500-E095503137A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7651B4E2-CDFF-4EF8-9483-E0EB9E1F094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3F01356F-2255-41A7-915D-C15825BA300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E25A9690-0121-40A8-9119-16D096A36F5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8E3B463E-F1E1-4C2A-9D7D-E261607D06D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14480F3F-D47A-4283-AFEC-252F9FE4C0F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F82809D3-0F4A-4D7A-AF06-E30A7C5CAFD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EB5F1C0B-0092-4AEC-96F7-54CBC350E99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AADEB1DA-D3BC-4576-B81D-FEF9CA9BE1E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5ADC9430-85F9-4A20-8014-55CE26BFDEA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4DDA1A11-FF1E-4F8A-8289-6544F69734D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757048ED-67AE-4F15-85F3-69B438B4EC6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560271C0-F3AF-4CAB-86E9-CD48D0D3D03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6CF11FFB-B1B1-45EE-A355-9071FBD688E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C5F6C5AA-0C4E-40CC-9F83-558FEC65C51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6BD13DC5-3F47-4718-97BD-E1344D1D689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D90A3102-7C36-4E48-922F-4F8A7FA7C75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E56671BF-A0A7-496E-9C67-1CB63D653AE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E7BB29C7-7A01-453D-B03E-9BC216DF4EF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89160BC7-92D0-4806-B92D-615B0E81866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90258B74-D9A2-4595-8F89-05ADBF2B85F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8A3BC975-C988-4BCD-8056-5921814433F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10CD47AC-4D56-4E0E-A977-B844EB4A7B8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F21179A0-CF53-4C97-ACE1-C6B5DFCD3B2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32D64DA5-88DA-4095-9245-51AD4C6594B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F1BE4DAF-5C69-4E07-9E28-8DEA939F8EB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676315D9-8A9B-4492-A4DF-57628DA0B60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8C7866F6-29EF-47B1-BABA-7CED6AFC0D5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82301E52-D20D-4ACF-BE28-6F516266196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1BF4D08B-763A-4184-AECE-4AC14B9C26E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6748E6CA-01C5-4CBE-9184-AEB1C355F1B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3594EBD4-51D4-4932-BE67-1D72892FEB2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AE017A2A-67B0-4216-B2EC-7F18677B8155}"/>
            </a:ext>
          </a:extLst>
        </xdr:cNvPr>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5C665C6A-264A-4935-BE62-86F5AADEFD9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71537A90-4460-4B61-8DE0-5908A8DDA0C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81AC3DDF-6B3C-4908-8B74-A4EA9DA1590F}"/>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a:extLst>
            <a:ext uri="{FF2B5EF4-FFF2-40B4-BE49-F238E27FC236}">
              <a16:creationId xmlns:a16="http://schemas.microsoft.com/office/drawing/2014/main" id="{8B6DF3DF-FB68-47E5-9F07-7AF3B433F6EF}"/>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381193AF-6768-44D4-A71E-B51DCDF07D6A}"/>
            </a:ext>
          </a:extLst>
        </xdr:cNvPr>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a:extLst>
            <a:ext uri="{FF2B5EF4-FFF2-40B4-BE49-F238E27FC236}">
              <a16:creationId xmlns:a16="http://schemas.microsoft.com/office/drawing/2014/main" id="{5ABF0894-0A1F-4105-81FD-D5326112669B}"/>
            </a:ext>
          </a:extLst>
        </xdr:cNvPr>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29" name="フローチャート: 判断 428">
          <a:extLst>
            <a:ext uri="{FF2B5EF4-FFF2-40B4-BE49-F238E27FC236}">
              <a16:creationId xmlns:a16="http://schemas.microsoft.com/office/drawing/2014/main" id="{B9936165-3409-475B-BEC9-0AB080C515A4}"/>
            </a:ext>
          </a:extLst>
        </xdr:cNvPr>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30" name="フローチャート: 判断 429">
          <a:extLst>
            <a:ext uri="{FF2B5EF4-FFF2-40B4-BE49-F238E27FC236}">
              <a16:creationId xmlns:a16="http://schemas.microsoft.com/office/drawing/2014/main" id="{558E7103-71A6-4371-A1CE-9872568567FB}"/>
            </a:ext>
          </a:extLst>
        </xdr:cNvPr>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31" name="フローチャート: 判断 430">
          <a:extLst>
            <a:ext uri="{FF2B5EF4-FFF2-40B4-BE49-F238E27FC236}">
              <a16:creationId xmlns:a16="http://schemas.microsoft.com/office/drawing/2014/main" id="{BCFCA440-9479-4CB7-9D24-1D090D0C8F9D}"/>
            </a:ext>
          </a:extLst>
        </xdr:cNvPr>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432" name="フローチャート: 判断 431">
          <a:extLst>
            <a:ext uri="{FF2B5EF4-FFF2-40B4-BE49-F238E27FC236}">
              <a16:creationId xmlns:a16="http://schemas.microsoft.com/office/drawing/2014/main" id="{1186BA31-5E36-4359-87E5-39E598A5C092}"/>
            </a:ext>
          </a:extLst>
        </xdr:cNvPr>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3232D67-2E6C-47CC-A722-D699E8A082D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2C5FA9DB-1120-44D5-999A-5B622D5F54E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5377686-733B-4321-80DF-B6FB0FC28EC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4445C489-F322-47DF-9E79-28FBEF78B43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90809ED8-DE1F-4927-87DC-57E2C4C439F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116840</xdr:rowOff>
    </xdr:from>
    <xdr:to>
      <xdr:col>85</xdr:col>
      <xdr:colOff>177800</xdr:colOff>
      <xdr:row>42</xdr:row>
      <xdr:rowOff>46990</xdr:rowOff>
    </xdr:to>
    <xdr:sp macro="" textlink="">
      <xdr:nvSpPr>
        <xdr:cNvPr id="438" name="楕円 437">
          <a:extLst>
            <a:ext uri="{FF2B5EF4-FFF2-40B4-BE49-F238E27FC236}">
              <a16:creationId xmlns:a16="http://schemas.microsoft.com/office/drawing/2014/main" id="{3FA4A99D-DA9F-4B3B-8B65-B5FA45498CB9}"/>
            </a:ext>
          </a:extLst>
        </xdr:cNvPr>
        <xdr:cNvSpPr/>
      </xdr:nvSpPr>
      <xdr:spPr>
        <a:xfrm>
          <a:off x="162687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31767</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DE968258-1B17-48BE-A0B3-3E6E2B2F79D0}"/>
            </a:ext>
          </a:extLst>
        </xdr:cNvPr>
        <xdr:cNvSpPr txBox="1"/>
      </xdr:nvSpPr>
      <xdr:spPr>
        <a:xfrm>
          <a:off x="16357600" y="706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102144</xdr:rowOff>
    </xdr:from>
    <xdr:to>
      <xdr:col>81</xdr:col>
      <xdr:colOff>101600</xdr:colOff>
      <xdr:row>42</xdr:row>
      <xdr:rowOff>32294</xdr:rowOff>
    </xdr:to>
    <xdr:sp macro="" textlink="">
      <xdr:nvSpPr>
        <xdr:cNvPr id="440" name="楕円 439">
          <a:extLst>
            <a:ext uri="{FF2B5EF4-FFF2-40B4-BE49-F238E27FC236}">
              <a16:creationId xmlns:a16="http://schemas.microsoft.com/office/drawing/2014/main" id="{7E6DDFDC-4FEA-4E4F-B58D-EF9D496459C9}"/>
            </a:ext>
          </a:extLst>
        </xdr:cNvPr>
        <xdr:cNvSpPr/>
      </xdr:nvSpPr>
      <xdr:spPr>
        <a:xfrm>
          <a:off x="154305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152944</xdr:rowOff>
    </xdr:from>
    <xdr:to>
      <xdr:col>85</xdr:col>
      <xdr:colOff>127000</xdr:colOff>
      <xdr:row>41</xdr:row>
      <xdr:rowOff>167640</xdr:rowOff>
    </xdr:to>
    <xdr:cxnSp macro="">
      <xdr:nvCxnSpPr>
        <xdr:cNvPr id="441" name="直線コネクタ 440">
          <a:extLst>
            <a:ext uri="{FF2B5EF4-FFF2-40B4-BE49-F238E27FC236}">
              <a16:creationId xmlns:a16="http://schemas.microsoft.com/office/drawing/2014/main" id="{2E754125-538F-4A62-8348-E51A75FDC403}"/>
            </a:ext>
          </a:extLst>
        </xdr:cNvPr>
        <xdr:cNvCxnSpPr/>
      </xdr:nvCxnSpPr>
      <xdr:spPr>
        <a:xfrm>
          <a:off x="15481300" y="718239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87449</xdr:rowOff>
    </xdr:from>
    <xdr:to>
      <xdr:col>76</xdr:col>
      <xdr:colOff>165100</xdr:colOff>
      <xdr:row>42</xdr:row>
      <xdr:rowOff>17599</xdr:rowOff>
    </xdr:to>
    <xdr:sp macro="" textlink="">
      <xdr:nvSpPr>
        <xdr:cNvPr id="442" name="楕円 441">
          <a:extLst>
            <a:ext uri="{FF2B5EF4-FFF2-40B4-BE49-F238E27FC236}">
              <a16:creationId xmlns:a16="http://schemas.microsoft.com/office/drawing/2014/main" id="{C4DDEB76-5D50-4330-83D2-1A6416EEB3F5}"/>
            </a:ext>
          </a:extLst>
        </xdr:cNvPr>
        <xdr:cNvSpPr/>
      </xdr:nvSpPr>
      <xdr:spPr>
        <a:xfrm>
          <a:off x="14541500" y="71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138249</xdr:rowOff>
    </xdr:from>
    <xdr:to>
      <xdr:col>81</xdr:col>
      <xdr:colOff>50800</xdr:colOff>
      <xdr:row>41</xdr:row>
      <xdr:rowOff>152944</xdr:rowOff>
    </xdr:to>
    <xdr:cxnSp macro="">
      <xdr:nvCxnSpPr>
        <xdr:cNvPr id="443" name="直線コネクタ 442">
          <a:extLst>
            <a:ext uri="{FF2B5EF4-FFF2-40B4-BE49-F238E27FC236}">
              <a16:creationId xmlns:a16="http://schemas.microsoft.com/office/drawing/2014/main" id="{FC5083D1-9302-4667-A8BC-A8F62DEFBE7C}"/>
            </a:ext>
          </a:extLst>
        </xdr:cNvPr>
        <xdr:cNvCxnSpPr/>
      </xdr:nvCxnSpPr>
      <xdr:spPr>
        <a:xfrm>
          <a:off x="14592300" y="716769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49893</xdr:rowOff>
    </xdr:from>
    <xdr:to>
      <xdr:col>72</xdr:col>
      <xdr:colOff>38100</xdr:colOff>
      <xdr:row>41</xdr:row>
      <xdr:rowOff>151493</xdr:rowOff>
    </xdr:to>
    <xdr:sp macro="" textlink="">
      <xdr:nvSpPr>
        <xdr:cNvPr id="444" name="楕円 443">
          <a:extLst>
            <a:ext uri="{FF2B5EF4-FFF2-40B4-BE49-F238E27FC236}">
              <a16:creationId xmlns:a16="http://schemas.microsoft.com/office/drawing/2014/main" id="{9C8C8D36-D28D-45B2-8937-BC0A213B4A5E}"/>
            </a:ext>
          </a:extLst>
        </xdr:cNvPr>
        <xdr:cNvSpPr/>
      </xdr:nvSpPr>
      <xdr:spPr>
        <a:xfrm>
          <a:off x="13652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100693</xdr:rowOff>
    </xdr:from>
    <xdr:to>
      <xdr:col>76</xdr:col>
      <xdr:colOff>114300</xdr:colOff>
      <xdr:row>41</xdr:row>
      <xdr:rowOff>138249</xdr:rowOff>
    </xdr:to>
    <xdr:cxnSp macro="">
      <xdr:nvCxnSpPr>
        <xdr:cNvPr id="445" name="直線コネクタ 444">
          <a:extLst>
            <a:ext uri="{FF2B5EF4-FFF2-40B4-BE49-F238E27FC236}">
              <a16:creationId xmlns:a16="http://schemas.microsoft.com/office/drawing/2014/main" id="{043D2AB3-7EE1-4C6C-8F5B-2851AC9D2CF7}"/>
            </a:ext>
          </a:extLst>
        </xdr:cNvPr>
        <xdr:cNvCxnSpPr/>
      </xdr:nvCxnSpPr>
      <xdr:spPr>
        <a:xfrm>
          <a:off x="13703300" y="71301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4173</xdr:rowOff>
    </xdr:from>
    <xdr:to>
      <xdr:col>67</xdr:col>
      <xdr:colOff>101600</xdr:colOff>
      <xdr:row>41</xdr:row>
      <xdr:rowOff>105773</xdr:rowOff>
    </xdr:to>
    <xdr:sp macro="" textlink="">
      <xdr:nvSpPr>
        <xdr:cNvPr id="446" name="楕円 445">
          <a:extLst>
            <a:ext uri="{FF2B5EF4-FFF2-40B4-BE49-F238E27FC236}">
              <a16:creationId xmlns:a16="http://schemas.microsoft.com/office/drawing/2014/main" id="{D3BD754E-3A1C-43F3-9957-425214909ECD}"/>
            </a:ext>
          </a:extLst>
        </xdr:cNvPr>
        <xdr:cNvSpPr/>
      </xdr:nvSpPr>
      <xdr:spPr>
        <a:xfrm>
          <a:off x="12763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54973</xdr:rowOff>
    </xdr:from>
    <xdr:to>
      <xdr:col>71</xdr:col>
      <xdr:colOff>177800</xdr:colOff>
      <xdr:row>41</xdr:row>
      <xdr:rowOff>100693</xdr:rowOff>
    </xdr:to>
    <xdr:cxnSp macro="">
      <xdr:nvCxnSpPr>
        <xdr:cNvPr id="447" name="直線コネクタ 446">
          <a:extLst>
            <a:ext uri="{FF2B5EF4-FFF2-40B4-BE49-F238E27FC236}">
              <a16:creationId xmlns:a16="http://schemas.microsoft.com/office/drawing/2014/main" id="{AFED893D-C665-4AC6-B07C-7DB8D4797704}"/>
            </a:ext>
          </a:extLst>
        </xdr:cNvPr>
        <xdr:cNvCxnSpPr/>
      </xdr:nvCxnSpPr>
      <xdr:spPr>
        <a:xfrm>
          <a:off x="12814300" y="70844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A850F932-FD42-4252-B743-D773E0110847}"/>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3199A2BD-D2FF-4CDA-A92D-107BA11FC0B6}"/>
            </a:ext>
          </a:extLst>
        </xdr:cNvPr>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4031B263-1AE7-487F-9E1B-8AEAE5D66FD8}"/>
            </a:ext>
          </a:extLst>
        </xdr:cNvPr>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808606EF-D107-47DE-A09C-4553D95F75F4}"/>
            </a:ext>
          </a:extLst>
        </xdr:cNvPr>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23421</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89F20FE3-0053-4A36-B2F9-0368779C8C79}"/>
            </a:ext>
          </a:extLst>
        </xdr:cNvPr>
        <xdr:cNvSpPr txBox="1"/>
      </xdr:nvSpPr>
      <xdr:spPr>
        <a:xfrm>
          <a:off x="15266044" y="722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8726</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9D0DFA82-6C4F-4DB2-A277-204897D3876B}"/>
            </a:ext>
          </a:extLst>
        </xdr:cNvPr>
        <xdr:cNvSpPr txBox="1"/>
      </xdr:nvSpPr>
      <xdr:spPr>
        <a:xfrm>
          <a:off x="14389744" y="720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142620</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90EFA43D-BD40-4B89-9A25-501013826570}"/>
            </a:ext>
          </a:extLst>
        </xdr:cNvPr>
        <xdr:cNvSpPr txBox="1"/>
      </xdr:nvSpPr>
      <xdr:spPr>
        <a:xfrm>
          <a:off x="13500744" y="717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96900</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05A2FD46-707A-4A18-82DC-833A6B89DC4F}"/>
            </a:ext>
          </a:extLst>
        </xdr:cNvPr>
        <xdr:cNvSpPr txBox="1"/>
      </xdr:nvSpPr>
      <xdr:spPr>
        <a:xfrm>
          <a:off x="12611744" y="712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FDB95838-1A25-43DB-A6FA-CB80DA966E3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156D6038-30C1-42FB-B7C7-D78A8ACA24F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3DB3C528-2DF2-4CBE-9B04-45606DD1B4C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971FFAD4-3410-4064-BB3E-9ADF3449BA1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60747037-8A8E-4394-8152-69EE1BB3678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5E4CB77B-EDCB-492F-BAA2-530440FF74E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ED295936-A0DC-43FA-8F4E-6B5FB3D677F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E15540BB-1E01-4DA5-BF69-5F41F99D5D3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BDB46FB9-9506-485C-8F5A-2A7EA1E5EB5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0C394F9-B6D9-4647-A9F4-1F025479B33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A2FC9807-3CCA-4D79-9151-7D81F8E6B7B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6E5517B0-1D5E-4441-952A-DBDE502CB3C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89541B00-5972-4B39-BF7F-8CA53AB670C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C2BDECDC-15B7-4ED1-9814-D2F965A5BF4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821D1522-EF26-4679-9ACE-00585D52774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3B821FCA-EEBD-4DE8-8A7C-C9DBB07F738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4D04825C-85E2-48BC-B6B9-22608F9541D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EBBA8F71-9489-41DC-BF5F-5E1708AEF62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9E511FF6-381D-401C-B31B-04C859352A6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ACD9AAB3-525F-4EF1-9D18-57446F7E5B1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FA7F5A1B-0389-4F5B-9D90-9338160A463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257548EA-E4FF-491C-ACAA-53882BE5B0A3}"/>
            </a:ext>
          </a:extLst>
        </xdr:cNvPr>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94F3A771-217A-4331-AD55-760ED29A31C8}"/>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AA5FE1E9-3CE7-4D45-85AE-936FCEEF9C56}"/>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88862366-1438-4692-8838-961E2EA41883}"/>
            </a:ext>
          </a:extLst>
        </xdr:cNvPr>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a:extLst>
            <a:ext uri="{FF2B5EF4-FFF2-40B4-BE49-F238E27FC236}">
              <a16:creationId xmlns:a16="http://schemas.microsoft.com/office/drawing/2014/main" id="{7BAD2417-DCB3-4873-9E53-589EFB363186}"/>
            </a:ext>
          </a:extLst>
        </xdr:cNvPr>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6A3DF5E0-763B-48B5-A573-0260D04C58B0}"/>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79C4CEC2-061B-4D19-A74F-521F95E2043B}"/>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4" name="フローチャート: 判断 483">
          <a:extLst>
            <a:ext uri="{FF2B5EF4-FFF2-40B4-BE49-F238E27FC236}">
              <a16:creationId xmlns:a16="http://schemas.microsoft.com/office/drawing/2014/main" id="{9A7D295A-3D24-4AA0-B10C-317C5A8F6A46}"/>
            </a:ext>
          </a:extLst>
        </xdr:cNvPr>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5" name="フローチャート: 判断 484">
          <a:extLst>
            <a:ext uri="{FF2B5EF4-FFF2-40B4-BE49-F238E27FC236}">
              <a16:creationId xmlns:a16="http://schemas.microsoft.com/office/drawing/2014/main" id="{3AE7BC05-D2B0-4063-B995-B1964EB0222E}"/>
            </a:ext>
          </a:extLst>
        </xdr:cNvPr>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6" name="フローチャート: 判断 485">
          <a:extLst>
            <a:ext uri="{FF2B5EF4-FFF2-40B4-BE49-F238E27FC236}">
              <a16:creationId xmlns:a16="http://schemas.microsoft.com/office/drawing/2014/main" id="{8E188A38-F906-4E00-B96F-CDF7BA641979}"/>
            </a:ext>
          </a:extLst>
        </xdr:cNvPr>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7" name="フローチャート: 判断 486">
          <a:extLst>
            <a:ext uri="{FF2B5EF4-FFF2-40B4-BE49-F238E27FC236}">
              <a16:creationId xmlns:a16="http://schemas.microsoft.com/office/drawing/2014/main" id="{26ABFE77-F96B-49E4-9912-A9C7A5A3035E}"/>
            </a:ext>
          </a:extLst>
        </xdr:cNvPr>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57EC971-601C-48B2-8E0C-5BF6BA04C17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F3960E1-B96B-4885-84C9-EF04C775570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610564BA-2C05-400F-8B0B-739539AB37F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4B4A67A-5179-4918-BB84-CF00D5AF4D8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6EE02D60-7E68-4B10-AA5D-C3A9336413C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102209</xdr:rowOff>
    </xdr:from>
    <xdr:to>
      <xdr:col>116</xdr:col>
      <xdr:colOff>114300</xdr:colOff>
      <xdr:row>41</xdr:row>
      <xdr:rowOff>32359</xdr:rowOff>
    </xdr:to>
    <xdr:sp macro="" textlink="">
      <xdr:nvSpPr>
        <xdr:cNvPr id="493" name="楕円 492">
          <a:extLst>
            <a:ext uri="{FF2B5EF4-FFF2-40B4-BE49-F238E27FC236}">
              <a16:creationId xmlns:a16="http://schemas.microsoft.com/office/drawing/2014/main" id="{D94C6644-4401-4883-99DA-EC6562EB35AA}"/>
            </a:ext>
          </a:extLst>
        </xdr:cNvPr>
        <xdr:cNvSpPr/>
      </xdr:nvSpPr>
      <xdr:spPr>
        <a:xfrm>
          <a:off x="22110700" y="69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80636</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63EF6719-24B2-4CC0-AB5D-E038666ABD1A}"/>
            </a:ext>
          </a:extLst>
        </xdr:cNvPr>
        <xdr:cNvSpPr txBox="1"/>
      </xdr:nvSpPr>
      <xdr:spPr>
        <a:xfrm>
          <a:off x="22199600" y="693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104953</xdr:rowOff>
    </xdr:from>
    <xdr:to>
      <xdr:col>112</xdr:col>
      <xdr:colOff>38100</xdr:colOff>
      <xdr:row>41</xdr:row>
      <xdr:rowOff>35103</xdr:rowOff>
    </xdr:to>
    <xdr:sp macro="" textlink="">
      <xdr:nvSpPr>
        <xdr:cNvPr id="495" name="楕円 494">
          <a:extLst>
            <a:ext uri="{FF2B5EF4-FFF2-40B4-BE49-F238E27FC236}">
              <a16:creationId xmlns:a16="http://schemas.microsoft.com/office/drawing/2014/main" id="{EE1C954A-5135-4604-9EB2-04FB95F5A8E7}"/>
            </a:ext>
          </a:extLst>
        </xdr:cNvPr>
        <xdr:cNvSpPr/>
      </xdr:nvSpPr>
      <xdr:spPr>
        <a:xfrm>
          <a:off x="21272500" y="696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153009</xdr:rowOff>
    </xdr:from>
    <xdr:to>
      <xdr:col>116</xdr:col>
      <xdr:colOff>63500</xdr:colOff>
      <xdr:row>40</xdr:row>
      <xdr:rowOff>155753</xdr:rowOff>
    </xdr:to>
    <xdr:cxnSp macro="">
      <xdr:nvCxnSpPr>
        <xdr:cNvPr id="496" name="直線コネクタ 495">
          <a:extLst>
            <a:ext uri="{FF2B5EF4-FFF2-40B4-BE49-F238E27FC236}">
              <a16:creationId xmlns:a16="http://schemas.microsoft.com/office/drawing/2014/main" id="{FED138BD-264F-46E7-A075-612A977AE831}"/>
            </a:ext>
          </a:extLst>
        </xdr:cNvPr>
        <xdr:cNvCxnSpPr/>
      </xdr:nvCxnSpPr>
      <xdr:spPr>
        <a:xfrm flipV="1">
          <a:off x="21323300" y="7011009"/>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107696</xdr:rowOff>
    </xdr:from>
    <xdr:to>
      <xdr:col>107</xdr:col>
      <xdr:colOff>101600</xdr:colOff>
      <xdr:row>41</xdr:row>
      <xdr:rowOff>37846</xdr:rowOff>
    </xdr:to>
    <xdr:sp macro="" textlink="">
      <xdr:nvSpPr>
        <xdr:cNvPr id="497" name="楕円 496">
          <a:extLst>
            <a:ext uri="{FF2B5EF4-FFF2-40B4-BE49-F238E27FC236}">
              <a16:creationId xmlns:a16="http://schemas.microsoft.com/office/drawing/2014/main" id="{64F76B93-BC74-4DE0-B428-B642D0A69967}"/>
            </a:ext>
          </a:extLst>
        </xdr:cNvPr>
        <xdr:cNvSpPr/>
      </xdr:nvSpPr>
      <xdr:spPr>
        <a:xfrm>
          <a:off x="20383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155753</xdr:rowOff>
    </xdr:from>
    <xdr:to>
      <xdr:col>111</xdr:col>
      <xdr:colOff>177800</xdr:colOff>
      <xdr:row>40</xdr:row>
      <xdr:rowOff>158496</xdr:rowOff>
    </xdr:to>
    <xdr:cxnSp macro="">
      <xdr:nvCxnSpPr>
        <xdr:cNvPr id="498" name="直線コネクタ 497">
          <a:extLst>
            <a:ext uri="{FF2B5EF4-FFF2-40B4-BE49-F238E27FC236}">
              <a16:creationId xmlns:a16="http://schemas.microsoft.com/office/drawing/2014/main" id="{7A747B0B-905F-422F-BBA2-641A8AAEB6D4}"/>
            </a:ext>
          </a:extLst>
        </xdr:cNvPr>
        <xdr:cNvCxnSpPr/>
      </xdr:nvCxnSpPr>
      <xdr:spPr>
        <a:xfrm flipV="1">
          <a:off x="20434300" y="701375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108610</xdr:rowOff>
    </xdr:from>
    <xdr:to>
      <xdr:col>102</xdr:col>
      <xdr:colOff>165100</xdr:colOff>
      <xdr:row>41</xdr:row>
      <xdr:rowOff>38760</xdr:rowOff>
    </xdr:to>
    <xdr:sp macro="" textlink="">
      <xdr:nvSpPr>
        <xdr:cNvPr id="499" name="楕円 498">
          <a:extLst>
            <a:ext uri="{FF2B5EF4-FFF2-40B4-BE49-F238E27FC236}">
              <a16:creationId xmlns:a16="http://schemas.microsoft.com/office/drawing/2014/main" id="{BA7527EC-E498-4E52-A0E0-5F6CEE85DC59}"/>
            </a:ext>
          </a:extLst>
        </xdr:cNvPr>
        <xdr:cNvSpPr/>
      </xdr:nvSpPr>
      <xdr:spPr>
        <a:xfrm>
          <a:off x="19494500" y="696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158496</xdr:rowOff>
    </xdr:from>
    <xdr:to>
      <xdr:col>107</xdr:col>
      <xdr:colOff>50800</xdr:colOff>
      <xdr:row>40</xdr:row>
      <xdr:rowOff>159410</xdr:rowOff>
    </xdr:to>
    <xdr:cxnSp macro="">
      <xdr:nvCxnSpPr>
        <xdr:cNvPr id="500" name="直線コネクタ 499">
          <a:extLst>
            <a:ext uri="{FF2B5EF4-FFF2-40B4-BE49-F238E27FC236}">
              <a16:creationId xmlns:a16="http://schemas.microsoft.com/office/drawing/2014/main" id="{2936109E-E33E-4634-BD77-8DCC091442F1}"/>
            </a:ext>
          </a:extLst>
        </xdr:cNvPr>
        <xdr:cNvCxnSpPr/>
      </xdr:nvCxnSpPr>
      <xdr:spPr>
        <a:xfrm flipV="1">
          <a:off x="19545300" y="701649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111354</xdr:rowOff>
    </xdr:from>
    <xdr:to>
      <xdr:col>98</xdr:col>
      <xdr:colOff>38100</xdr:colOff>
      <xdr:row>41</xdr:row>
      <xdr:rowOff>41504</xdr:rowOff>
    </xdr:to>
    <xdr:sp macro="" textlink="">
      <xdr:nvSpPr>
        <xdr:cNvPr id="501" name="楕円 500">
          <a:extLst>
            <a:ext uri="{FF2B5EF4-FFF2-40B4-BE49-F238E27FC236}">
              <a16:creationId xmlns:a16="http://schemas.microsoft.com/office/drawing/2014/main" id="{48F6BF56-6AEE-40CC-84F0-2218C5F8C11D}"/>
            </a:ext>
          </a:extLst>
        </xdr:cNvPr>
        <xdr:cNvSpPr/>
      </xdr:nvSpPr>
      <xdr:spPr>
        <a:xfrm>
          <a:off x="18605500" y="696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159410</xdr:rowOff>
    </xdr:from>
    <xdr:to>
      <xdr:col>102</xdr:col>
      <xdr:colOff>114300</xdr:colOff>
      <xdr:row>40</xdr:row>
      <xdr:rowOff>162154</xdr:rowOff>
    </xdr:to>
    <xdr:cxnSp macro="">
      <xdr:nvCxnSpPr>
        <xdr:cNvPr id="502" name="直線コネクタ 501">
          <a:extLst>
            <a:ext uri="{FF2B5EF4-FFF2-40B4-BE49-F238E27FC236}">
              <a16:creationId xmlns:a16="http://schemas.microsoft.com/office/drawing/2014/main" id="{00DFA6D7-05B6-4770-A3EC-2A330880203C}"/>
            </a:ext>
          </a:extLst>
        </xdr:cNvPr>
        <xdr:cNvCxnSpPr/>
      </xdr:nvCxnSpPr>
      <xdr:spPr>
        <a:xfrm flipV="1">
          <a:off x="18656300" y="7017410"/>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9D193CC6-5ED2-48DC-992F-64A9C6B00749}"/>
            </a:ext>
          </a:extLst>
        </xdr:cNvPr>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7E0DD800-F8AA-4C20-96D1-B346A93B4890}"/>
            </a:ext>
          </a:extLst>
        </xdr:cNvPr>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18E19AD-8E12-4AA4-AEF4-707156BAE505}"/>
            </a:ext>
          </a:extLst>
        </xdr:cNvPr>
        <xdr:cNvSpPr txBox="1"/>
      </xdr:nvSpPr>
      <xdr:spPr>
        <a:xfrm>
          <a:off x="19310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E1F1A32B-70A9-459B-9C48-0E356EEFF701}"/>
            </a:ext>
          </a:extLst>
        </xdr:cNvPr>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26230</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A1F7ACEA-15B1-448E-9010-95F647163C1E}"/>
            </a:ext>
          </a:extLst>
        </xdr:cNvPr>
        <xdr:cNvSpPr txBox="1"/>
      </xdr:nvSpPr>
      <xdr:spPr>
        <a:xfrm>
          <a:off x="21075727" y="705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28973</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BD2D6851-26A0-4B01-A302-5C8A7B833B53}"/>
            </a:ext>
          </a:extLst>
        </xdr:cNvPr>
        <xdr:cNvSpPr txBox="1"/>
      </xdr:nvSpPr>
      <xdr:spPr>
        <a:xfrm>
          <a:off x="20199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29887</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748EC92A-7B7A-4C12-B1E7-F54916C7A4B9}"/>
            </a:ext>
          </a:extLst>
        </xdr:cNvPr>
        <xdr:cNvSpPr txBox="1"/>
      </xdr:nvSpPr>
      <xdr:spPr>
        <a:xfrm>
          <a:off x="19310427" y="705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32631</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8FA43714-772A-473B-88D0-71886CAEE03E}"/>
            </a:ext>
          </a:extLst>
        </xdr:cNvPr>
        <xdr:cNvSpPr txBox="1"/>
      </xdr:nvSpPr>
      <xdr:spPr>
        <a:xfrm>
          <a:off x="18421427" y="706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7E3BB774-3070-4D15-9D89-AB8F5B1C637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A9CE0F39-8A42-44CC-8E7B-319D054FB0C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941DFBBC-892A-48C5-B05E-A761CEEC860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1399E799-FE7C-4A03-BDCB-4ABE967122D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EFA3198E-6C5D-47C4-8E6C-1553C323469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11A63B09-AB94-40AC-99D1-1C17D8F8C37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96CEFE5F-F812-4206-967D-B418954B96F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33A74F4E-2A88-44C7-9B99-146F87E73D2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F27AFC85-0D4D-4AF2-A55C-EE36B3EE272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3F7A373-6FF6-46A2-80F8-FCC6B25BF7B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13A3D234-D259-4B1D-919F-BBDFC346FE4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4699F549-10E6-48CE-94E5-4ACF8A6BF29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70F08ACB-1624-400E-84CA-6E2E015E99E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B6690E5-927F-4B0C-A2B0-DD7AFD3DFEA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726991B-D43F-4058-B44F-BC1AD657DE4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4C7FDA33-3C0A-4267-A535-2DDC487A446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F52147BE-22F9-478F-92FA-A32DFFB9A5D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2523D60F-788C-4A55-BCFF-A1B5A321C46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D938EF9A-2D19-422F-94E1-986186EAB43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76D6B8F6-C328-401E-B752-5F6ABF8B541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AE3E75F6-B7B4-4668-9C36-374C893C0A5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A6714973-7782-4895-8E59-C20B506ED85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549A43EF-D5F1-488B-B1C1-7D468BDBACA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AF9DD123-C555-40AC-8176-C7AED741BF5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a:extLst>
            <a:ext uri="{FF2B5EF4-FFF2-40B4-BE49-F238E27FC236}">
              <a16:creationId xmlns:a16="http://schemas.microsoft.com/office/drawing/2014/main" id="{B78493E3-B929-48EE-AF21-7116FFEFC27B}"/>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43BB092F-B502-414F-9802-528B1E882806}"/>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a:extLst>
            <a:ext uri="{FF2B5EF4-FFF2-40B4-BE49-F238E27FC236}">
              <a16:creationId xmlns:a16="http://schemas.microsoft.com/office/drawing/2014/main" id="{CCBF4738-2936-437F-9978-4D4535FF4671}"/>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FD28796A-62B1-4A71-9DC2-3D1BB2B3FFB9}"/>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a:extLst>
            <a:ext uri="{FF2B5EF4-FFF2-40B4-BE49-F238E27FC236}">
              <a16:creationId xmlns:a16="http://schemas.microsoft.com/office/drawing/2014/main" id="{0FDFEAF9-9D2B-4D23-AD7D-EFBD0419C444}"/>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1E81FF06-CBA0-4557-9905-E80F82920500}"/>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a:extLst>
            <a:ext uri="{FF2B5EF4-FFF2-40B4-BE49-F238E27FC236}">
              <a16:creationId xmlns:a16="http://schemas.microsoft.com/office/drawing/2014/main" id="{29BE1A0A-99C8-4AB2-B481-3ACDDEFB4022}"/>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2" name="フローチャート: 判断 541">
          <a:extLst>
            <a:ext uri="{FF2B5EF4-FFF2-40B4-BE49-F238E27FC236}">
              <a16:creationId xmlns:a16="http://schemas.microsoft.com/office/drawing/2014/main" id="{62A02714-FE41-4B5B-B616-59F61831B348}"/>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3" name="フローチャート: 判断 542">
          <a:extLst>
            <a:ext uri="{FF2B5EF4-FFF2-40B4-BE49-F238E27FC236}">
              <a16:creationId xmlns:a16="http://schemas.microsoft.com/office/drawing/2014/main" id="{B069424D-97E8-4563-92D3-2642CE656F36}"/>
            </a:ext>
          </a:extLst>
        </xdr:cNvPr>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4" name="フローチャート: 判断 543">
          <a:extLst>
            <a:ext uri="{FF2B5EF4-FFF2-40B4-BE49-F238E27FC236}">
              <a16:creationId xmlns:a16="http://schemas.microsoft.com/office/drawing/2014/main" id="{480EFF42-1076-4021-B22C-147EBAF01CCF}"/>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a:extLst>
            <a:ext uri="{FF2B5EF4-FFF2-40B4-BE49-F238E27FC236}">
              <a16:creationId xmlns:a16="http://schemas.microsoft.com/office/drawing/2014/main" id="{0A8A2FFB-305B-4271-893F-254A8329A5AC}"/>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FA71C561-728A-4CB1-A1EE-C6A47C43507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EB5711B-45DD-444A-83A8-086D1A9D031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81C524C-0448-48E6-97D0-D5BDE31159D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E8B7D6A8-3800-44EE-BE79-C0775841B6A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C3F23DDC-EA27-4868-A777-D07775CFFF1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34925</xdr:rowOff>
    </xdr:from>
    <xdr:to>
      <xdr:col>85</xdr:col>
      <xdr:colOff>177800</xdr:colOff>
      <xdr:row>60</xdr:row>
      <xdr:rowOff>136525</xdr:rowOff>
    </xdr:to>
    <xdr:sp macro="" textlink="">
      <xdr:nvSpPr>
        <xdr:cNvPr id="551" name="楕円 550">
          <a:extLst>
            <a:ext uri="{FF2B5EF4-FFF2-40B4-BE49-F238E27FC236}">
              <a16:creationId xmlns:a16="http://schemas.microsoft.com/office/drawing/2014/main" id="{36516F1B-0F82-47B6-BCCE-4C98A45D3ECD}"/>
            </a:ext>
          </a:extLst>
        </xdr:cNvPr>
        <xdr:cNvSpPr/>
      </xdr:nvSpPr>
      <xdr:spPr>
        <a:xfrm>
          <a:off x="162687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13352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A0559307-C993-4D0C-83EE-A07CE107A72E}"/>
            </a:ext>
          </a:extLst>
        </xdr:cNvPr>
        <xdr:cNvSpPr txBox="1"/>
      </xdr:nvSpPr>
      <xdr:spPr>
        <a:xfrm>
          <a:off x="16357600"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xdr:rowOff>
    </xdr:from>
    <xdr:to>
      <xdr:col>81</xdr:col>
      <xdr:colOff>101600</xdr:colOff>
      <xdr:row>60</xdr:row>
      <xdr:rowOff>102235</xdr:rowOff>
    </xdr:to>
    <xdr:sp macro="" textlink="">
      <xdr:nvSpPr>
        <xdr:cNvPr id="553" name="楕円 552">
          <a:extLst>
            <a:ext uri="{FF2B5EF4-FFF2-40B4-BE49-F238E27FC236}">
              <a16:creationId xmlns:a16="http://schemas.microsoft.com/office/drawing/2014/main" id="{444C0EB9-EF83-4A72-B063-56CF72367020}"/>
            </a:ext>
          </a:extLst>
        </xdr:cNvPr>
        <xdr:cNvSpPr/>
      </xdr:nvSpPr>
      <xdr:spPr>
        <a:xfrm>
          <a:off x="15430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51435</xdr:rowOff>
    </xdr:from>
    <xdr:to>
      <xdr:col>85</xdr:col>
      <xdr:colOff>127000</xdr:colOff>
      <xdr:row>60</xdr:row>
      <xdr:rowOff>85725</xdr:rowOff>
    </xdr:to>
    <xdr:cxnSp macro="">
      <xdr:nvCxnSpPr>
        <xdr:cNvPr id="554" name="直線コネクタ 553">
          <a:extLst>
            <a:ext uri="{FF2B5EF4-FFF2-40B4-BE49-F238E27FC236}">
              <a16:creationId xmlns:a16="http://schemas.microsoft.com/office/drawing/2014/main" id="{3360ECC9-3BEE-4DEF-AFDF-BD185F4A51C4}"/>
            </a:ext>
          </a:extLst>
        </xdr:cNvPr>
        <xdr:cNvCxnSpPr/>
      </xdr:nvCxnSpPr>
      <xdr:spPr>
        <a:xfrm>
          <a:off x="15481300" y="103384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139700</xdr:rowOff>
    </xdr:from>
    <xdr:to>
      <xdr:col>76</xdr:col>
      <xdr:colOff>165100</xdr:colOff>
      <xdr:row>60</xdr:row>
      <xdr:rowOff>69850</xdr:rowOff>
    </xdr:to>
    <xdr:sp macro="" textlink="">
      <xdr:nvSpPr>
        <xdr:cNvPr id="555" name="楕円 554">
          <a:extLst>
            <a:ext uri="{FF2B5EF4-FFF2-40B4-BE49-F238E27FC236}">
              <a16:creationId xmlns:a16="http://schemas.microsoft.com/office/drawing/2014/main" id="{62FF3B31-278F-43CD-8261-AA60CF040B4B}"/>
            </a:ext>
          </a:extLst>
        </xdr:cNvPr>
        <xdr:cNvSpPr/>
      </xdr:nvSpPr>
      <xdr:spPr>
        <a:xfrm>
          <a:off x="14541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19050</xdr:rowOff>
    </xdr:from>
    <xdr:to>
      <xdr:col>81</xdr:col>
      <xdr:colOff>50800</xdr:colOff>
      <xdr:row>60</xdr:row>
      <xdr:rowOff>51435</xdr:rowOff>
    </xdr:to>
    <xdr:cxnSp macro="">
      <xdr:nvCxnSpPr>
        <xdr:cNvPr id="556" name="直線コネクタ 555">
          <a:extLst>
            <a:ext uri="{FF2B5EF4-FFF2-40B4-BE49-F238E27FC236}">
              <a16:creationId xmlns:a16="http://schemas.microsoft.com/office/drawing/2014/main" id="{A3E3E27A-3C8B-420B-AD47-BF6B9D8A55D9}"/>
            </a:ext>
          </a:extLst>
        </xdr:cNvPr>
        <xdr:cNvCxnSpPr/>
      </xdr:nvCxnSpPr>
      <xdr:spPr>
        <a:xfrm>
          <a:off x="14592300" y="103060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57" name="楕円 556">
          <a:extLst>
            <a:ext uri="{FF2B5EF4-FFF2-40B4-BE49-F238E27FC236}">
              <a16:creationId xmlns:a16="http://schemas.microsoft.com/office/drawing/2014/main" id="{13177F90-44F0-495F-9C5C-531CF24CB0A9}"/>
            </a:ext>
          </a:extLst>
        </xdr:cNvPr>
        <xdr:cNvSpPr/>
      </xdr:nvSpPr>
      <xdr:spPr>
        <a:xfrm>
          <a:off x="13652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154305</xdr:rowOff>
    </xdr:from>
    <xdr:to>
      <xdr:col>76</xdr:col>
      <xdr:colOff>114300</xdr:colOff>
      <xdr:row>60</xdr:row>
      <xdr:rowOff>19050</xdr:rowOff>
    </xdr:to>
    <xdr:cxnSp macro="">
      <xdr:nvCxnSpPr>
        <xdr:cNvPr id="558" name="直線コネクタ 557">
          <a:extLst>
            <a:ext uri="{FF2B5EF4-FFF2-40B4-BE49-F238E27FC236}">
              <a16:creationId xmlns:a16="http://schemas.microsoft.com/office/drawing/2014/main" id="{B22E89EC-2160-441E-BD4D-2E49AAD08D64}"/>
            </a:ext>
          </a:extLst>
        </xdr:cNvPr>
        <xdr:cNvCxnSpPr/>
      </xdr:nvCxnSpPr>
      <xdr:spPr>
        <a:xfrm>
          <a:off x="13703300" y="102698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38735</xdr:rowOff>
    </xdr:from>
    <xdr:to>
      <xdr:col>67</xdr:col>
      <xdr:colOff>101600</xdr:colOff>
      <xdr:row>59</xdr:row>
      <xdr:rowOff>140335</xdr:rowOff>
    </xdr:to>
    <xdr:sp macro="" textlink="">
      <xdr:nvSpPr>
        <xdr:cNvPr id="559" name="楕円 558">
          <a:extLst>
            <a:ext uri="{FF2B5EF4-FFF2-40B4-BE49-F238E27FC236}">
              <a16:creationId xmlns:a16="http://schemas.microsoft.com/office/drawing/2014/main" id="{BB4C2ADA-51B3-426D-BF45-C448C25CEA39}"/>
            </a:ext>
          </a:extLst>
        </xdr:cNvPr>
        <xdr:cNvSpPr/>
      </xdr:nvSpPr>
      <xdr:spPr>
        <a:xfrm>
          <a:off x="12763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89535</xdr:rowOff>
    </xdr:from>
    <xdr:to>
      <xdr:col>71</xdr:col>
      <xdr:colOff>177800</xdr:colOff>
      <xdr:row>59</xdr:row>
      <xdr:rowOff>154305</xdr:rowOff>
    </xdr:to>
    <xdr:cxnSp macro="">
      <xdr:nvCxnSpPr>
        <xdr:cNvPr id="560" name="直線コネクタ 559">
          <a:extLst>
            <a:ext uri="{FF2B5EF4-FFF2-40B4-BE49-F238E27FC236}">
              <a16:creationId xmlns:a16="http://schemas.microsoft.com/office/drawing/2014/main" id="{CABAB4E8-AA14-4182-A3F3-1BECE8F86B9A}"/>
            </a:ext>
          </a:extLst>
        </xdr:cNvPr>
        <xdr:cNvCxnSpPr/>
      </xdr:nvCxnSpPr>
      <xdr:spPr>
        <a:xfrm>
          <a:off x="12814300" y="1020508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61" name="n_1aveValue【学校施設】&#10;有形固定資産減価償却率">
          <a:extLst>
            <a:ext uri="{FF2B5EF4-FFF2-40B4-BE49-F238E27FC236}">
              <a16:creationId xmlns:a16="http://schemas.microsoft.com/office/drawing/2014/main" id="{10F3EDDB-0E81-4241-A85E-63B3651A2409}"/>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62" name="n_2aveValue【学校施設】&#10;有形固定資産減価償却率">
          <a:extLst>
            <a:ext uri="{FF2B5EF4-FFF2-40B4-BE49-F238E27FC236}">
              <a16:creationId xmlns:a16="http://schemas.microsoft.com/office/drawing/2014/main" id="{325B26A2-CA3A-482E-B370-2317DF629041}"/>
            </a:ext>
          </a:extLst>
        </xdr:cNvPr>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63" name="n_3aveValue【学校施設】&#10;有形固定資産減価償却率">
          <a:extLst>
            <a:ext uri="{FF2B5EF4-FFF2-40B4-BE49-F238E27FC236}">
              <a16:creationId xmlns:a16="http://schemas.microsoft.com/office/drawing/2014/main" id="{65D9BC7C-AE48-482D-81F7-FABB975A46AB}"/>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564" name="n_4aveValue【学校施設】&#10;有形固定資産減価償却率">
          <a:extLst>
            <a:ext uri="{FF2B5EF4-FFF2-40B4-BE49-F238E27FC236}">
              <a16:creationId xmlns:a16="http://schemas.microsoft.com/office/drawing/2014/main" id="{D75B4CBC-0D13-4E88-8DB9-0FE522EF442A}"/>
            </a:ext>
          </a:extLst>
        </xdr:cNvPr>
        <xdr:cNvSpPr txBox="1"/>
      </xdr:nvSpPr>
      <xdr:spPr>
        <a:xfrm>
          <a:off x="12611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93362</xdr:rowOff>
    </xdr:from>
    <xdr:ext cx="405111" cy="259045"/>
    <xdr:sp macro="" textlink="">
      <xdr:nvSpPr>
        <xdr:cNvPr id="565" name="n_1mainValue【学校施設】&#10;有形固定資産減価償却率">
          <a:extLst>
            <a:ext uri="{FF2B5EF4-FFF2-40B4-BE49-F238E27FC236}">
              <a16:creationId xmlns:a16="http://schemas.microsoft.com/office/drawing/2014/main" id="{88FBC78E-6DE9-4950-9A0A-AB9E182605EC}"/>
            </a:ext>
          </a:extLst>
        </xdr:cNvPr>
        <xdr:cNvSpPr txBox="1"/>
      </xdr:nvSpPr>
      <xdr:spPr>
        <a:xfrm>
          <a:off x="152660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566" name="n_2mainValue【学校施設】&#10;有形固定資産減価償却率">
          <a:extLst>
            <a:ext uri="{FF2B5EF4-FFF2-40B4-BE49-F238E27FC236}">
              <a16:creationId xmlns:a16="http://schemas.microsoft.com/office/drawing/2014/main" id="{0EB08D49-22D5-49E1-8389-499E7C82D56F}"/>
            </a:ext>
          </a:extLst>
        </xdr:cNvPr>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567" name="n_3mainValue【学校施設】&#10;有形固定資産減価償却率">
          <a:extLst>
            <a:ext uri="{FF2B5EF4-FFF2-40B4-BE49-F238E27FC236}">
              <a16:creationId xmlns:a16="http://schemas.microsoft.com/office/drawing/2014/main" id="{D98A8C7B-1F1F-4545-A51E-58CDB58BDF24}"/>
            </a:ext>
          </a:extLst>
        </xdr:cNvPr>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156862</xdr:rowOff>
    </xdr:from>
    <xdr:ext cx="405111" cy="259045"/>
    <xdr:sp macro="" textlink="">
      <xdr:nvSpPr>
        <xdr:cNvPr id="568" name="n_4mainValue【学校施設】&#10;有形固定資産減価償却率">
          <a:extLst>
            <a:ext uri="{FF2B5EF4-FFF2-40B4-BE49-F238E27FC236}">
              <a16:creationId xmlns:a16="http://schemas.microsoft.com/office/drawing/2014/main" id="{B09A1D61-EFFA-4D25-8DC7-98BDF64A26C0}"/>
            </a:ext>
          </a:extLst>
        </xdr:cNvPr>
        <xdr:cNvSpPr txBox="1"/>
      </xdr:nvSpPr>
      <xdr:spPr>
        <a:xfrm>
          <a:off x="12611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923364D0-3B04-45A6-9067-0C97C7A97EA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F230DA13-CE01-4500-B10D-226ACAAA143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B3A864F7-635D-43DB-874D-A2179A324B7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9ABBDBF4-1F8E-42CC-B260-51C715820D8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5D1A429F-7E1C-4004-BC5A-15AD5A78D32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AC4E3634-4C58-4B89-A7DE-C5B5F23E698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9CF3B85B-D0BE-4E44-9665-B50841A50E0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DCDB9C9F-2135-461E-8D7C-E2AAF0ECAE5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E9A6929D-7086-473A-A0CC-79FA1961FF0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948054CD-8B12-44F4-BF3A-B93DDE88F04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5C2BC1AD-2227-4018-843B-47063B918E0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570C6B22-ABA2-4C4A-990A-6BDF15A482B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3BD5F82E-D231-426D-9F5E-8D5F7A8315D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6DC580F4-F896-4A26-AECB-018DEE41971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167DB207-B4FD-415F-A8BA-F259660D77B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DCCF7271-79C6-4C5B-97CA-586FA7A87EF1}"/>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188DEEB0-83EC-4FC1-B781-3D68F26E6C9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C446AE99-E82F-49AD-8D67-E6F7CDD81E47}"/>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4C0DA972-3D8A-4CB1-8F11-21C47108C58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37082B05-D651-4C88-B61E-5A5F5DF10D4F}"/>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414642-B680-4B46-A6F5-BBE486AF923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B2721775-359B-4BE2-B24C-1479CB12C01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7DF9C53-A0B5-4445-9C6B-72BABBE2DF2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a:extLst>
            <a:ext uri="{FF2B5EF4-FFF2-40B4-BE49-F238E27FC236}">
              <a16:creationId xmlns:a16="http://schemas.microsoft.com/office/drawing/2014/main" id="{F4684C8B-46FF-4411-9C55-DE60BC143BC4}"/>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a:extLst>
            <a:ext uri="{FF2B5EF4-FFF2-40B4-BE49-F238E27FC236}">
              <a16:creationId xmlns:a16="http://schemas.microsoft.com/office/drawing/2014/main" id="{DECD2554-51C4-4D89-BD83-0277A31A9C82}"/>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a:extLst>
            <a:ext uri="{FF2B5EF4-FFF2-40B4-BE49-F238E27FC236}">
              <a16:creationId xmlns:a16="http://schemas.microsoft.com/office/drawing/2014/main" id="{51B91673-8C67-41A6-9579-7AF6E54BE6AE}"/>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a:extLst>
            <a:ext uri="{FF2B5EF4-FFF2-40B4-BE49-F238E27FC236}">
              <a16:creationId xmlns:a16="http://schemas.microsoft.com/office/drawing/2014/main" id="{CC6AF4D6-800C-470B-A6E3-48DC755695E4}"/>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a:extLst>
            <a:ext uri="{FF2B5EF4-FFF2-40B4-BE49-F238E27FC236}">
              <a16:creationId xmlns:a16="http://schemas.microsoft.com/office/drawing/2014/main" id="{0BD37060-12BF-433E-878C-54B66F8F1666}"/>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97" name="【学校施設】&#10;一人当たり面積平均値テキスト">
          <a:extLst>
            <a:ext uri="{FF2B5EF4-FFF2-40B4-BE49-F238E27FC236}">
              <a16:creationId xmlns:a16="http://schemas.microsoft.com/office/drawing/2014/main" id="{E08881E5-2332-4108-A1D4-CE1734322B75}"/>
            </a:ext>
          </a:extLst>
        </xdr:cNvPr>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a:extLst>
            <a:ext uri="{FF2B5EF4-FFF2-40B4-BE49-F238E27FC236}">
              <a16:creationId xmlns:a16="http://schemas.microsoft.com/office/drawing/2014/main" id="{4AB153FC-741E-466F-9F42-B1936891E582}"/>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9" name="フローチャート: 判断 598">
          <a:extLst>
            <a:ext uri="{FF2B5EF4-FFF2-40B4-BE49-F238E27FC236}">
              <a16:creationId xmlns:a16="http://schemas.microsoft.com/office/drawing/2014/main" id="{D3CEBDA0-8830-4CE6-99D2-28CB23BAFB1F}"/>
            </a:ext>
          </a:extLst>
        </xdr:cNvPr>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00" name="フローチャート: 判断 599">
          <a:extLst>
            <a:ext uri="{FF2B5EF4-FFF2-40B4-BE49-F238E27FC236}">
              <a16:creationId xmlns:a16="http://schemas.microsoft.com/office/drawing/2014/main" id="{759E130F-AAD2-417D-8495-18786320BE5B}"/>
            </a:ext>
          </a:extLst>
        </xdr:cNvPr>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01" name="フローチャート: 判断 600">
          <a:extLst>
            <a:ext uri="{FF2B5EF4-FFF2-40B4-BE49-F238E27FC236}">
              <a16:creationId xmlns:a16="http://schemas.microsoft.com/office/drawing/2014/main" id="{9AAC323E-A232-4483-9FF0-40054B41F86E}"/>
            </a:ext>
          </a:extLst>
        </xdr:cNvPr>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02" name="フローチャート: 判断 601">
          <a:extLst>
            <a:ext uri="{FF2B5EF4-FFF2-40B4-BE49-F238E27FC236}">
              <a16:creationId xmlns:a16="http://schemas.microsoft.com/office/drawing/2014/main" id="{6A4A79C7-1880-49CD-BE77-FCFD89453EC1}"/>
            </a:ext>
          </a:extLst>
        </xdr:cNvPr>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9F46386-159A-43DA-8B0D-F293E564EF9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20BB5FCB-14A2-44F1-9AA8-A381113BC29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3AEDA53-3F6B-4B9A-9029-B11620DC0FB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83C05F3E-FF0F-439A-9B80-8BD04503B0F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753558AB-479C-40B2-88C6-009EF7D9D3F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153645</xdr:rowOff>
    </xdr:from>
    <xdr:to>
      <xdr:col>116</xdr:col>
      <xdr:colOff>114300</xdr:colOff>
      <xdr:row>63</xdr:row>
      <xdr:rowOff>83795</xdr:rowOff>
    </xdr:to>
    <xdr:sp macro="" textlink="">
      <xdr:nvSpPr>
        <xdr:cNvPr id="608" name="楕円 607">
          <a:extLst>
            <a:ext uri="{FF2B5EF4-FFF2-40B4-BE49-F238E27FC236}">
              <a16:creationId xmlns:a16="http://schemas.microsoft.com/office/drawing/2014/main" id="{2E85B151-C71E-4E50-AB67-81653A47C7AE}"/>
            </a:ext>
          </a:extLst>
        </xdr:cNvPr>
        <xdr:cNvSpPr/>
      </xdr:nvSpPr>
      <xdr:spPr>
        <a:xfrm>
          <a:off x="22110700" y="107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95953</xdr:rowOff>
    </xdr:from>
    <xdr:ext cx="469744" cy="259045"/>
    <xdr:sp macro="" textlink="">
      <xdr:nvSpPr>
        <xdr:cNvPr id="609" name="【学校施設】&#10;一人当たり面積該当値テキスト">
          <a:extLst>
            <a:ext uri="{FF2B5EF4-FFF2-40B4-BE49-F238E27FC236}">
              <a16:creationId xmlns:a16="http://schemas.microsoft.com/office/drawing/2014/main" id="{2CCE3B01-0D7A-4D21-A46F-2E1F5C51F4EE}"/>
            </a:ext>
          </a:extLst>
        </xdr:cNvPr>
        <xdr:cNvSpPr txBox="1"/>
      </xdr:nvSpPr>
      <xdr:spPr>
        <a:xfrm>
          <a:off x="22199600" y="1072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3454</xdr:rowOff>
    </xdr:from>
    <xdr:to>
      <xdr:col>112</xdr:col>
      <xdr:colOff>38100</xdr:colOff>
      <xdr:row>63</xdr:row>
      <xdr:rowOff>105054</xdr:rowOff>
    </xdr:to>
    <xdr:sp macro="" textlink="">
      <xdr:nvSpPr>
        <xdr:cNvPr id="610" name="楕円 609">
          <a:extLst>
            <a:ext uri="{FF2B5EF4-FFF2-40B4-BE49-F238E27FC236}">
              <a16:creationId xmlns:a16="http://schemas.microsoft.com/office/drawing/2014/main" id="{8F302AD6-FFB4-4A16-89B6-D6D6BD5774CE}"/>
            </a:ext>
          </a:extLst>
        </xdr:cNvPr>
        <xdr:cNvSpPr/>
      </xdr:nvSpPr>
      <xdr:spPr>
        <a:xfrm>
          <a:off x="21272500" y="108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32995</xdr:rowOff>
    </xdr:from>
    <xdr:to>
      <xdr:col>116</xdr:col>
      <xdr:colOff>63500</xdr:colOff>
      <xdr:row>63</xdr:row>
      <xdr:rowOff>54254</xdr:rowOff>
    </xdr:to>
    <xdr:cxnSp macro="">
      <xdr:nvCxnSpPr>
        <xdr:cNvPr id="611" name="直線コネクタ 610">
          <a:extLst>
            <a:ext uri="{FF2B5EF4-FFF2-40B4-BE49-F238E27FC236}">
              <a16:creationId xmlns:a16="http://schemas.microsoft.com/office/drawing/2014/main" id="{561D9953-B1B9-49FC-A4CB-6327C13C1B7F}"/>
            </a:ext>
          </a:extLst>
        </xdr:cNvPr>
        <xdr:cNvCxnSpPr/>
      </xdr:nvCxnSpPr>
      <xdr:spPr>
        <a:xfrm flipV="1">
          <a:off x="21323300" y="10834345"/>
          <a:ext cx="8382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4597</xdr:rowOff>
    </xdr:from>
    <xdr:to>
      <xdr:col>107</xdr:col>
      <xdr:colOff>101600</xdr:colOff>
      <xdr:row>63</xdr:row>
      <xdr:rowOff>106197</xdr:rowOff>
    </xdr:to>
    <xdr:sp macro="" textlink="">
      <xdr:nvSpPr>
        <xdr:cNvPr id="612" name="楕円 611">
          <a:extLst>
            <a:ext uri="{FF2B5EF4-FFF2-40B4-BE49-F238E27FC236}">
              <a16:creationId xmlns:a16="http://schemas.microsoft.com/office/drawing/2014/main" id="{1E2C4C92-6B84-4855-A3A2-CCBDA27B20A3}"/>
            </a:ext>
          </a:extLst>
        </xdr:cNvPr>
        <xdr:cNvSpPr/>
      </xdr:nvSpPr>
      <xdr:spPr>
        <a:xfrm>
          <a:off x="20383500" y="108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54254</xdr:rowOff>
    </xdr:from>
    <xdr:to>
      <xdr:col>111</xdr:col>
      <xdr:colOff>177800</xdr:colOff>
      <xdr:row>63</xdr:row>
      <xdr:rowOff>55397</xdr:rowOff>
    </xdr:to>
    <xdr:cxnSp macro="">
      <xdr:nvCxnSpPr>
        <xdr:cNvPr id="613" name="直線コネクタ 612">
          <a:extLst>
            <a:ext uri="{FF2B5EF4-FFF2-40B4-BE49-F238E27FC236}">
              <a16:creationId xmlns:a16="http://schemas.microsoft.com/office/drawing/2014/main" id="{9B834EA1-0F25-4ED9-A460-1F89CF011391}"/>
            </a:ext>
          </a:extLst>
        </xdr:cNvPr>
        <xdr:cNvCxnSpPr/>
      </xdr:nvCxnSpPr>
      <xdr:spPr>
        <a:xfrm flipV="1">
          <a:off x="20434300" y="1085560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8179</xdr:rowOff>
    </xdr:from>
    <xdr:to>
      <xdr:col>102</xdr:col>
      <xdr:colOff>165100</xdr:colOff>
      <xdr:row>63</xdr:row>
      <xdr:rowOff>109779</xdr:rowOff>
    </xdr:to>
    <xdr:sp macro="" textlink="">
      <xdr:nvSpPr>
        <xdr:cNvPr id="614" name="楕円 613">
          <a:extLst>
            <a:ext uri="{FF2B5EF4-FFF2-40B4-BE49-F238E27FC236}">
              <a16:creationId xmlns:a16="http://schemas.microsoft.com/office/drawing/2014/main" id="{C0F4B772-5245-424A-87D2-C3B6B8672CDA}"/>
            </a:ext>
          </a:extLst>
        </xdr:cNvPr>
        <xdr:cNvSpPr/>
      </xdr:nvSpPr>
      <xdr:spPr>
        <a:xfrm>
          <a:off x="19494500" y="1080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55397</xdr:rowOff>
    </xdr:from>
    <xdr:to>
      <xdr:col>107</xdr:col>
      <xdr:colOff>50800</xdr:colOff>
      <xdr:row>63</xdr:row>
      <xdr:rowOff>58979</xdr:rowOff>
    </xdr:to>
    <xdr:cxnSp macro="">
      <xdr:nvCxnSpPr>
        <xdr:cNvPr id="615" name="直線コネクタ 614">
          <a:extLst>
            <a:ext uri="{FF2B5EF4-FFF2-40B4-BE49-F238E27FC236}">
              <a16:creationId xmlns:a16="http://schemas.microsoft.com/office/drawing/2014/main" id="{CA700295-5907-4ACF-A4FE-C36957B1B253}"/>
            </a:ext>
          </a:extLst>
        </xdr:cNvPr>
        <xdr:cNvCxnSpPr/>
      </xdr:nvCxnSpPr>
      <xdr:spPr>
        <a:xfrm flipV="1">
          <a:off x="19545300" y="10856747"/>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178</xdr:rowOff>
    </xdr:from>
    <xdr:to>
      <xdr:col>98</xdr:col>
      <xdr:colOff>38100</xdr:colOff>
      <xdr:row>63</xdr:row>
      <xdr:rowOff>101778</xdr:rowOff>
    </xdr:to>
    <xdr:sp macro="" textlink="">
      <xdr:nvSpPr>
        <xdr:cNvPr id="616" name="楕円 615">
          <a:extLst>
            <a:ext uri="{FF2B5EF4-FFF2-40B4-BE49-F238E27FC236}">
              <a16:creationId xmlns:a16="http://schemas.microsoft.com/office/drawing/2014/main" id="{E5AA538E-8707-482D-BDA6-899287E2D762}"/>
            </a:ext>
          </a:extLst>
        </xdr:cNvPr>
        <xdr:cNvSpPr/>
      </xdr:nvSpPr>
      <xdr:spPr>
        <a:xfrm>
          <a:off x="18605500" y="1080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50978</xdr:rowOff>
    </xdr:from>
    <xdr:to>
      <xdr:col>102</xdr:col>
      <xdr:colOff>114300</xdr:colOff>
      <xdr:row>63</xdr:row>
      <xdr:rowOff>58979</xdr:rowOff>
    </xdr:to>
    <xdr:cxnSp macro="">
      <xdr:nvCxnSpPr>
        <xdr:cNvPr id="617" name="直線コネクタ 616">
          <a:extLst>
            <a:ext uri="{FF2B5EF4-FFF2-40B4-BE49-F238E27FC236}">
              <a16:creationId xmlns:a16="http://schemas.microsoft.com/office/drawing/2014/main" id="{FF5F8B9D-5B9A-4E5F-B717-900CD91A1BCE}"/>
            </a:ext>
          </a:extLst>
        </xdr:cNvPr>
        <xdr:cNvCxnSpPr/>
      </xdr:nvCxnSpPr>
      <xdr:spPr>
        <a:xfrm>
          <a:off x="18656300" y="1085232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618" name="n_1aveValue【学校施設】&#10;一人当たり面積">
          <a:extLst>
            <a:ext uri="{FF2B5EF4-FFF2-40B4-BE49-F238E27FC236}">
              <a16:creationId xmlns:a16="http://schemas.microsoft.com/office/drawing/2014/main" id="{9175E3DE-554D-4449-ACE6-AA71A0C39429}"/>
            </a:ext>
          </a:extLst>
        </xdr:cNvPr>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619" name="n_2aveValue【学校施設】&#10;一人当たり面積">
          <a:extLst>
            <a:ext uri="{FF2B5EF4-FFF2-40B4-BE49-F238E27FC236}">
              <a16:creationId xmlns:a16="http://schemas.microsoft.com/office/drawing/2014/main" id="{23978846-013D-4AE8-8972-379137E725AF}"/>
            </a:ext>
          </a:extLst>
        </xdr:cNvPr>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620" name="n_3aveValue【学校施設】&#10;一人当たり面積">
          <a:extLst>
            <a:ext uri="{FF2B5EF4-FFF2-40B4-BE49-F238E27FC236}">
              <a16:creationId xmlns:a16="http://schemas.microsoft.com/office/drawing/2014/main" id="{5C91DFEA-364B-4B9E-94DF-959F67292423}"/>
            </a:ext>
          </a:extLst>
        </xdr:cNvPr>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621" name="n_4aveValue【学校施設】&#10;一人当たり面積">
          <a:extLst>
            <a:ext uri="{FF2B5EF4-FFF2-40B4-BE49-F238E27FC236}">
              <a16:creationId xmlns:a16="http://schemas.microsoft.com/office/drawing/2014/main" id="{F6572002-AC3F-469C-BC6D-6A3D972AA48A}"/>
            </a:ext>
          </a:extLst>
        </xdr:cNvPr>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96181</xdr:rowOff>
    </xdr:from>
    <xdr:ext cx="469744" cy="259045"/>
    <xdr:sp macro="" textlink="">
      <xdr:nvSpPr>
        <xdr:cNvPr id="622" name="n_1mainValue【学校施設】&#10;一人当たり面積">
          <a:extLst>
            <a:ext uri="{FF2B5EF4-FFF2-40B4-BE49-F238E27FC236}">
              <a16:creationId xmlns:a16="http://schemas.microsoft.com/office/drawing/2014/main" id="{1538E211-D892-4D52-A780-F284EC3E1F8A}"/>
            </a:ext>
          </a:extLst>
        </xdr:cNvPr>
        <xdr:cNvSpPr txBox="1"/>
      </xdr:nvSpPr>
      <xdr:spPr>
        <a:xfrm>
          <a:off x="21075727" y="1089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97324</xdr:rowOff>
    </xdr:from>
    <xdr:ext cx="469744" cy="259045"/>
    <xdr:sp macro="" textlink="">
      <xdr:nvSpPr>
        <xdr:cNvPr id="623" name="n_2mainValue【学校施設】&#10;一人当たり面積">
          <a:extLst>
            <a:ext uri="{FF2B5EF4-FFF2-40B4-BE49-F238E27FC236}">
              <a16:creationId xmlns:a16="http://schemas.microsoft.com/office/drawing/2014/main" id="{674BF5AE-0FAB-446A-999E-115A4301228F}"/>
            </a:ext>
          </a:extLst>
        </xdr:cNvPr>
        <xdr:cNvSpPr txBox="1"/>
      </xdr:nvSpPr>
      <xdr:spPr>
        <a:xfrm>
          <a:off x="20199427" y="1089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100906</xdr:rowOff>
    </xdr:from>
    <xdr:ext cx="469744" cy="259045"/>
    <xdr:sp macro="" textlink="">
      <xdr:nvSpPr>
        <xdr:cNvPr id="624" name="n_3mainValue【学校施設】&#10;一人当たり面積">
          <a:extLst>
            <a:ext uri="{FF2B5EF4-FFF2-40B4-BE49-F238E27FC236}">
              <a16:creationId xmlns:a16="http://schemas.microsoft.com/office/drawing/2014/main" id="{0F49F09B-E0D0-42D4-9C06-985CC3AE365C}"/>
            </a:ext>
          </a:extLst>
        </xdr:cNvPr>
        <xdr:cNvSpPr txBox="1"/>
      </xdr:nvSpPr>
      <xdr:spPr>
        <a:xfrm>
          <a:off x="19310427" y="1090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92905</xdr:rowOff>
    </xdr:from>
    <xdr:ext cx="469744" cy="259045"/>
    <xdr:sp macro="" textlink="">
      <xdr:nvSpPr>
        <xdr:cNvPr id="625" name="n_4mainValue【学校施設】&#10;一人当たり面積">
          <a:extLst>
            <a:ext uri="{FF2B5EF4-FFF2-40B4-BE49-F238E27FC236}">
              <a16:creationId xmlns:a16="http://schemas.microsoft.com/office/drawing/2014/main" id="{89CC4939-E06A-4CC8-830B-EF66A7D3A200}"/>
            </a:ext>
          </a:extLst>
        </xdr:cNvPr>
        <xdr:cNvSpPr txBox="1"/>
      </xdr:nvSpPr>
      <xdr:spPr>
        <a:xfrm>
          <a:off x="18421427" y="1089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57A3173A-7DEC-47E8-A071-7608EC4858C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63D7F52D-BE14-4BD0-8A11-855E3CF66A0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608F0B5F-16FB-4522-B87C-032D247EAB0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B6039DD1-DF12-4958-AA2A-6000E943603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D6FAD407-3352-4A35-A902-CEBFBE365B4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F2AE101A-4F4D-4370-92F7-FA6F0FDB407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3F93FD84-7AFE-4FA4-809D-499D9295C8A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4E0B8697-5C0E-4958-9568-11FC1885749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19D6CC65-978E-4415-A07B-ADFD0E211C3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3AF411B0-02FE-4A53-B937-274B93E4F17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871053C9-72D0-43A6-A260-3669212E953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D058491A-0383-45B4-BF71-A01B1BB0DD8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025CDC5F-821E-439F-A33F-A4B754FD726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11CD0EE8-5D68-4A5C-AA74-D5603A33AD8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42530045-C58A-4F20-8FF6-0E6271A25BE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248E60BF-009C-43E0-8E24-09A538E2CCA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AEDDDFF1-8D40-4602-9FAA-FC8CE15F467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C88832D2-BC1A-41BC-8226-8AD9A5E583F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1EEBD27C-8A11-4773-9208-59845606D54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106F5FCD-F0A3-46A3-93CE-39730E98072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CA57F0D9-E943-4311-AB57-75DB7E20B02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B592361C-C39B-40D7-B161-F3F14694A65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86B36826-2609-4911-9CC9-52567F92F63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F91BC846-5C80-4DE1-9C93-B60C7105548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673A3870-C3CA-42E9-A6C3-0E15481A2BA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31569</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7FB1916D-C34D-4617-ACC7-9F3C1B74C239}"/>
            </a:ext>
          </a:extLst>
        </xdr:cNvPr>
        <xdr:cNvCxnSpPr/>
      </xdr:nvCxnSpPr>
      <xdr:spPr>
        <a:xfrm flipV="1">
          <a:off x="16318864" y="13404669"/>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B3622ADB-0462-4629-AAC0-B0E31D215411}"/>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46808CD2-2E2C-4D35-967F-FC51849A16B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149696</xdr:rowOff>
    </xdr:from>
    <xdr:ext cx="340478" cy="259045"/>
    <xdr:sp macro="" textlink="">
      <xdr:nvSpPr>
        <xdr:cNvPr id="654" name="【児童館】&#10;有形固定資産減価償却率最大値テキスト">
          <a:extLst>
            <a:ext uri="{FF2B5EF4-FFF2-40B4-BE49-F238E27FC236}">
              <a16:creationId xmlns:a16="http://schemas.microsoft.com/office/drawing/2014/main" id="{874EED78-D87C-4F2C-B9CB-9117FB040AEA}"/>
            </a:ext>
          </a:extLst>
        </xdr:cNvPr>
        <xdr:cNvSpPr txBox="1"/>
      </xdr:nvSpPr>
      <xdr:spPr>
        <a:xfrm>
          <a:off x="16357600" y="1317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31569</xdr:rowOff>
    </xdr:from>
    <xdr:to>
      <xdr:col>86</xdr:col>
      <xdr:colOff>25400</xdr:colOff>
      <xdr:row>78</xdr:row>
      <xdr:rowOff>31569</xdr:rowOff>
    </xdr:to>
    <xdr:cxnSp macro="">
      <xdr:nvCxnSpPr>
        <xdr:cNvPr id="655" name="直線コネクタ 654">
          <a:extLst>
            <a:ext uri="{FF2B5EF4-FFF2-40B4-BE49-F238E27FC236}">
              <a16:creationId xmlns:a16="http://schemas.microsoft.com/office/drawing/2014/main" id="{30909A04-FC36-41D2-BA22-68405960A8BE}"/>
            </a:ext>
          </a:extLst>
        </xdr:cNvPr>
        <xdr:cNvCxnSpPr/>
      </xdr:nvCxnSpPr>
      <xdr:spPr>
        <a:xfrm>
          <a:off x="16230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127379</xdr:rowOff>
    </xdr:from>
    <xdr:ext cx="405111" cy="259045"/>
    <xdr:sp macro="" textlink="">
      <xdr:nvSpPr>
        <xdr:cNvPr id="656" name="【児童館】&#10;有形固定資産減価償却率平均値テキスト">
          <a:extLst>
            <a:ext uri="{FF2B5EF4-FFF2-40B4-BE49-F238E27FC236}">
              <a16:creationId xmlns:a16="http://schemas.microsoft.com/office/drawing/2014/main" id="{8FF80B69-8AFE-415B-B076-8CBDDF1BF4F7}"/>
            </a:ext>
          </a:extLst>
        </xdr:cNvPr>
        <xdr:cNvSpPr txBox="1"/>
      </xdr:nvSpPr>
      <xdr:spPr>
        <a:xfrm>
          <a:off x="16357600" y="1435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57" name="フローチャート: 判断 656">
          <a:extLst>
            <a:ext uri="{FF2B5EF4-FFF2-40B4-BE49-F238E27FC236}">
              <a16:creationId xmlns:a16="http://schemas.microsoft.com/office/drawing/2014/main" id="{908B59CD-0165-4DFA-95BD-2E81053A6D8B}"/>
            </a:ext>
          </a:extLst>
        </xdr:cNvPr>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6894</xdr:rowOff>
    </xdr:from>
    <xdr:to>
      <xdr:col>81</xdr:col>
      <xdr:colOff>101600</xdr:colOff>
      <xdr:row>84</xdr:row>
      <xdr:rowOff>108494</xdr:rowOff>
    </xdr:to>
    <xdr:sp macro="" textlink="">
      <xdr:nvSpPr>
        <xdr:cNvPr id="658" name="フローチャート: 判断 657">
          <a:extLst>
            <a:ext uri="{FF2B5EF4-FFF2-40B4-BE49-F238E27FC236}">
              <a16:creationId xmlns:a16="http://schemas.microsoft.com/office/drawing/2014/main" id="{56C4290A-9B1A-4CDF-9D0F-D5EBA2CB2E1B}"/>
            </a:ext>
          </a:extLst>
        </xdr:cNvPr>
        <xdr:cNvSpPr/>
      </xdr:nvSpPr>
      <xdr:spPr>
        <a:xfrm>
          <a:off x="15430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155484</xdr:rowOff>
    </xdr:from>
    <xdr:to>
      <xdr:col>76</xdr:col>
      <xdr:colOff>165100</xdr:colOff>
      <xdr:row>84</xdr:row>
      <xdr:rowOff>85634</xdr:rowOff>
    </xdr:to>
    <xdr:sp macro="" textlink="">
      <xdr:nvSpPr>
        <xdr:cNvPr id="659" name="フローチャート: 判断 658">
          <a:extLst>
            <a:ext uri="{FF2B5EF4-FFF2-40B4-BE49-F238E27FC236}">
              <a16:creationId xmlns:a16="http://schemas.microsoft.com/office/drawing/2014/main" id="{D86293C9-4F4A-442B-B515-DBFC44F685AB}"/>
            </a:ext>
          </a:extLst>
        </xdr:cNvPr>
        <xdr:cNvSpPr/>
      </xdr:nvSpPr>
      <xdr:spPr>
        <a:xfrm>
          <a:off x="14541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60" name="フローチャート: 判断 659">
          <a:extLst>
            <a:ext uri="{FF2B5EF4-FFF2-40B4-BE49-F238E27FC236}">
              <a16:creationId xmlns:a16="http://schemas.microsoft.com/office/drawing/2014/main" id="{A0259209-DE5E-4D61-AB58-D8C75BB69263}"/>
            </a:ext>
          </a:extLst>
        </xdr:cNvPr>
        <xdr:cNvSpPr/>
      </xdr:nvSpPr>
      <xdr:spPr>
        <a:xfrm>
          <a:off x="1365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121194</xdr:rowOff>
    </xdr:from>
    <xdr:to>
      <xdr:col>67</xdr:col>
      <xdr:colOff>101600</xdr:colOff>
      <xdr:row>84</xdr:row>
      <xdr:rowOff>51344</xdr:rowOff>
    </xdr:to>
    <xdr:sp macro="" textlink="">
      <xdr:nvSpPr>
        <xdr:cNvPr id="661" name="フローチャート: 判断 660">
          <a:extLst>
            <a:ext uri="{FF2B5EF4-FFF2-40B4-BE49-F238E27FC236}">
              <a16:creationId xmlns:a16="http://schemas.microsoft.com/office/drawing/2014/main" id="{34A20459-655B-4D02-83A5-A9CED155BF25}"/>
            </a:ext>
          </a:extLst>
        </xdr:cNvPr>
        <xdr:cNvSpPr/>
      </xdr:nvSpPr>
      <xdr:spPr>
        <a:xfrm>
          <a:off x="12763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61840D29-E81D-45B7-BEF9-6D951D5BCF4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55D69171-DD9B-4795-B6BE-3AA78490592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1657419E-69B3-41A1-BC72-F476D9E6FE4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49C580AD-BBC6-42BB-996F-B75B23A9A16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E465F99B-E619-4B56-9FBB-37DBA6A65F9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28121</xdr:rowOff>
    </xdr:from>
    <xdr:to>
      <xdr:col>85</xdr:col>
      <xdr:colOff>177800</xdr:colOff>
      <xdr:row>80</xdr:row>
      <xdr:rowOff>129721</xdr:rowOff>
    </xdr:to>
    <xdr:sp macro="" textlink="">
      <xdr:nvSpPr>
        <xdr:cNvPr id="667" name="楕円 666">
          <a:extLst>
            <a:ext uri="{FF2B5EF4-FFF2-40B4-BE49-F238E27FC236}">
              <a16:creationId xmlns:a16="http://schemas.microsoft.com/office/drawing/2014/main" id="{46853160-40E7-43EC-98D8-FFF65FBE5BEF}"/>
            </a:ext>
          </a:extLst>
        </xdr:cNvPr>
        <xdr:cNvSpPr/>
      </xdr:nvSpPr>
      <xdr:spPr>
        <a:xfrm>
          <a:off x="162687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50998</xdr:rowOff>
    </xdr:from>
    <xdr:ext cx="405111" cy="259045"/>
    <xdr:sp macro="" textlink="">
      <xdr:nvSpPr>
        <xdr:cNvPr id="668" name="【児童館】&#10;有形固定資産減価償却率該当値テキスト">
          <a:extLst>
            <a:ext uri="{FF2B5EF4-FFF2-40B4-BE49-F238E27FC236}">
              <a16:creationId xmlns:a16="http://schemas.microsoft.com/office/drawing/2014/main" id="{6FC09CC1-8CF5-43DF-8AC4-30E1DF2A44A0}"/>
            </a:ext>
          </a:extLst>
        </xdr:cNvPr>
        <xdr:cNvSpPr txBox="1"/>
      </xdr:nvSpPr>
      <xdr:spPr>
        <a:xfrm>
          <a:off x="16357600" y="1359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124461</xdr:rowOff>
    </xdr:from>
    <xdr:to>
      <xdr:col>81</xdr:col>
      <xdr:colOff>101600</xdr:colOff>
      <xdr:row>80</xdr:row>
      <xdr:rowOff>54611</xdr:rowOff>
    </xdr:to>
    <xdr:sp macro="" textlink="">
      <xdr:nvSpPr>
        <xdr:cNvPr id="669" name="楕円 668">
          <a:extLst>
            <a:ext uri="{FF2B5EF4-FFF2-40B4-BE49-F238E27FC236}">
              <a16:creationId xmlns:a16="http://schemas.microsoft.com/office/drawing/2014/main" id="{8A8486D2-725C-45F3-9E4D-7F10B501CD9A}"/>
            </a:ext>
          </a:extLst>
        </xdr:cNvPr>
        <xdr:cNvSpPr/>
      </xdr:nvSpPr>
      <xdr:spPr>
        <a:xfrm>
          <a:off x="15430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3811</xdr:rowOff>
    </xdr:from>
    <xdr:to>
      <xdr:col>85</xdr:col>
      <xdr:colOff>127000</xdr:colOff>
      <xdr:row>80</xdr:row>
      <xdr:rowOff>78921</xdr:rowOff>
    </xdr:to>
    <xdr:cxnSp macro="">
      <xdr:nvCxnSpPr>
        <xdr:cNvPr id="670" name="直線コネクタ 669">
          <a:extLst>
            <a:ext uri="{FF2B5EF4-FFF2-40B4-BE49-F238E27FC236}">
              <a16:creationId xmlns:a16="http://schemas.microsoft.com/office/drawing/2014/main" id="{0ED3147E-C173-4D89-9286-5ED240476ABF}"/>
            </a:ext>
          </a:extLst>
        </xdr:cNvPr>
        <xdr:cNvCxnSpPr/>
      </xdr:nvCxnSpPr>
      <xdr:spPr>
        <a:xfrm>
          <a:off x="15481300" y="13719811"/>
          <a:ext cx="8382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49349</xdr:rowOff>
    </xdr:from>
    <xdr:to>
      <xdr:col>76</xdr:col>
      <xdr:colOff>165100</xdr:colOff>
      <xdr:row>79</xdr:row>
      <xdr:rowOff>150949</xdr:rowOff>
    </xdr:to>
    <xdr:sp macro="" textlink="">
      <xdr:nvSpPr>
        <xdr:cNvPr id="671" name="楕円 670">
          <a:extLst>
            <a:ext uri="{FF2B5EF4-FFF2-40B4-BE49-F238E27FC236}">
              <a16:creationId xmlns:a16="http://schemas.microsoft.com/office/drawing/2014/main" id="{AA167B44-D29E-48CC-821E-11208DE808CC}"/>
            </a:ext>
          </a:extLst>
        </xdr:cNvPr>
        <xdr:cNvSpPr/>
      </xdr:nvSpPr>
      <xdr:spPr>
        <a:xfrm>
          <a:off x="14541500" y="135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100149</xdr:rowOff>
    </xdr:from>
    <xdr:to>
      <xdr:col>81</xdr:col>
      <xdr:colOff>50800</xdr:colOff>
      <xdr:row>80</xdr:row>
      <xdr:rowOff>3811</xdr:rowOff>
    </xdr:to>
    <xdr:cxnSp macro="">
      <xdr:nvCxnSpPr>
        <xdr:cNvPr id="672" name="直線コネクタ 671">
          <a:extLst>
            <a:ext uri="{FF2B5EF4-FFF2-40B4-BE49-F238E27FC236}">
              <a16:creationId xmlns:a16="http://schemas.microsoft.com/office/drawing/2014/main" id="{B0A0FD46-2608-4632-8A7C-9C970602CB54}"/>
            </a:ext>
          </a:extLst>
        </xdr:cNvPr>
        <xdr:cNvCxnSpPr/>
      </xdr:nvCxnSpPr>
      <xdr:spPr>
        <a:xfrm>
          <a:off x="14592300" y="13644699"/>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145687</xdr:rowOff>
    </xdr:from>
    <xdr:to>
      <xdr:col>72</xdr:col>
      <xdr:colOff>38100</xdr:colOff>
      <xdr:row>79</xdr:row>
      <xdr:rowOff>75837</xdr:rowOff>
    </xdr:to>
    <xdr:sp macro="" textlink="">
      <xdr:nvSpPr>
        <xdr:cNvPr id="673" name="楕円 672">
          <a:extLst>
            <a:ext uri="{FF2B5EF4-FFF2-40B4-BE49-F238E27FC236}">
              <a16:creationId xmlns:a16="http://schemas.microsoft.com/office/drawing/2014/main" id="{8A7C2FD6-58CC-48EA-B596-882954947F16}"/>
            </a:ext>
          </a:extLst>
        </xdr:cNvPr>
        <xdr:cNvSpPr/>
      </xdr:nvSpPr>
      <xdr:spPr>
        <a:xfrm>
          <a:off x="13652500" y="135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25037</xdr:rowOff>
    </xdr:from>
    <xdr:to>
      <xdr:col>76</xdr:col>
      <xdr:colOff>114300</xdr:colOff>
      <xdr:row>79</xdr:row>
      <xdr:rowOff>100149</xdr:rowOff>
    </xdr:to>
    <xdr:cxnSp macro="">
      <xdr:nvCxnSpPr>
        <xdr:cNvPr id="674" name="直線コネクタ 673">
          <a:extLst>
            <a:ext uri="{FF2B5EF4-FFF2-40B4-BE49-F238E27FC236}">
              <a16:creationId xmlns:a16="http://schemas.microsoft.com/office/drawing/2014/main" id="{ED936BF2-60E2-4BD1-B801-F4C0B5EE2E65}"/>
            </a:ext>
          </a:extLst>
        </xdr:cNvPr>
        <xdr:cNvCxnSpPr/>
      </xdr:nvCxnSpPr>
      <xdr:spPr>
        <a:xfrm>
          <a:off x="13703300" y="1356958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99621</xdr:rowOff>
    </xdr:from>
    <xdr:ext cx="405111" cy="259045"/>
    <xdr:sp macro="" textlink="">
      <xdr:nvSpPr>
        <xdr:cNvPr id="675" name="n_1aveValue【児童館】&#10;有形固定資産減価償却率">
          <a:extLst>
            <a:ext uri="{FF2B5EF4-FFF2-40B4-BE49-F238E27FC236}">
              <a16:creationId xmlns:a16="http://schemas.microsoft.com/office/drawing/2014/main" id="{7CB61DBA-643C-428F-877E-6350630BD022}"/>
            </a:ext>
          </a:extLst>
        </xdr:cNvPr>
        <xdr:cNvSpPr txBox="1"/>
      </xdr:nvSpPr>
      <xdr:spPr>
        <a:xfrm>
          <a:off x="152660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76761</xdr:rowOff>
    </xdr:from>
    <xdr:ext cx="405111" cy="259045"/>
    <xdr:sp macro="" textlink="">
      <xdr:nvSpPr>
        <xdr:cNvPr id="676" name="n_2aveValue【児童館】&#10;有形固定資産減価償却率">
          <a:extLst>
            <a:ext uri="{FF2B5EF4-FFF2-40B4-BE49-F238E27FC236}">
              <a16:creationId xmlns:a16="http://schemas.microsoft.com/office/drawing/2014/main" id="{69319061-0879-4A0B-88AC-13ACDC7CD39F}"/>
            </a:ext>
          </a:extLst>
        </xdr:cNvPr>
        <xdr:cNvSpPr txBox="1"/>
      </xdr:nvSpPr>
      <xdr:spPr>
        <a:xfrm>
          <a:off x="14389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137177</xdr:rowOff>
    </xdr:from>
    <xdr:ext cx="405111" cy="259045"/>
    <xdr:sp macro="" textlink="">
      <xdr:nvSpPr>
        <xdr:cNvPr id="677" name="n_3aveValue【児童館】&#10;有形固定資産減価償却率">
          <a:extLst>
            <a:ext uri="{FF2B5EF4-FFF2-40B4-BE49-F238E27FC236}">
              <a16:creationId xmlns:a16="http://schemas.microsoft.com/office/drawing/2014/main" id="{9D8CFB62-86F9-4956-94F6-351D530E7E78}"/>
            </a:ext>
          </a:extLst>
        </xdr:cNvPr>
        <xdr:cNvSpPr txBox="1"/>
      </xdr:nvSpPr>
      <xdr:spPr>
        <a:xfrm>
          <a:off x="13500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67871</xdr:rowOff>
    </xdr:from>
    <xdr:ext cx="405111" cy="259045"/>
    <xdr:sp macro="" textlink="">
      <xdr:nvSpPr>
        <xdr:cNvPr id="678" name="n_4aveValue【児童館】&#10;有形固定資産減価償却率">
          <a:extLst>
            <a:ext uri="{FF2B5EF4-FFF2-40B4-BE49-F238E27FC236}">
              <a16:creationId xmlns:a16="http://schemas.microsoft.com/office/drawing/2014/main" id="{A4CA97BE-9747-40DD-AB51-84E58EAD1BCB}"/>
            </a:ext>
          </a:extLst>
        </xdr:cNvPr>
        <xdr:cNvSpPr txBox="1"/>
      </xdr:nvSpPr>
      <xdr:spPr>
        <a:xfrm>
          <a:off x="12611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71138</xdr:rowOff>
    </xdr:from>
    <xdr:ext cx="405111" cy="259045"/>
    <xdr:sp macro="" textlink="">
      <xdr:nvSpPr>
        <xdr:cNvPr id="679" name="n_1mainValue【児童館】&#10;有形固定資産減価償却率">
          <a:extLst>
            <a:ext uri="{FF2B5EF4-FFF2-40B4-BE49-F238E27FC236}">
              <a16:creationId xmlns:a16="http://schemas.microsoft.com/office/drawing/2014/main" id="{C1395B48-6E40-46B7-8498-79A9D33CC999}"/>
            </a:ext>
          </a:extLst>
        </xdr:cNvPr>
        <xdr:cNvSpPr txBox="1"/>
      </xdr:nvSpPr>
      <xdr:spPr>
        <a:xfrm>
          <a:off x="15266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167476</xdr:rowOff>
    </xdr:from>
    <xdr:ext cx="405111" cy="259045"/>
    <xdr:sp macro="" textlink="">
      <xdr:nvSpPr>
        <xdr:cNvPr id="680" name="n_2mainValue【児童館】&#10;有形固定資産減価償却率">
          <a:extLst>
            <a:ext uri="{FF2B5EF4-FFF2-40B4-BE49-F238E27FC236}">
              <a16:creationId xmlns:a16="http://schemas.microsoft.com/office/drawing/2014/main" id="{BEC1640F-872D-4858-9B22-92E3D99CBA92}"/>
            </a:ext>
          </a:extLst>
        </xdr:cNvPr>
        <xdr:cNvSpPr txBox="1"/>
      </xdr:nvSpPr>
      <xdr:spPr>
        <a:xfrm>
          <a:off x="14389744" y="1336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92364</xdr:rowOff>
    </xdr:from>
    <xdr:ext cx="405111" cy="259045"/>
    <xdr:sp macro="" textlink="">
      <xdr:nvSpPr>
        <xdr:cNvPr id="681" name="n_3mainValue【児童館】&#10;有形固定資産減価償却率">
          <a:extLst>
            <a:ext uri="{FF2B5EF4-FFF2-40B4-BE49-F238E27FC236}">
              <a16:creationId xmlns:a16="http://schemas.microsoft.com/office/drawing/2014/main" id="{638FD35B-2769-4B18-9E92-3030133D515E}"/>
            </a:ext>
          </a:extLst>
        </xdr:cNvPr>
        <xdr:cNvSpPr txBox="1"/>
      </xdr:nvSpPr>
      <xdr:spPr>
        <a:xfrm>
          <a:off x="13500744" y="1329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F29B4E41-9E30-470F-A3F6-1AC20413CA1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14CC0FB8-E8DF-4A5F-8D19-2420AEA14F4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71CD1FC2-002E-4FF7-B510-01174215DFB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5135DF83-5B46-4FEA-B929-4234BB99645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5C2DE536-56DC-41B5-B6AF-2AAA61CA98F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43E25989-8A01-49E7-B000-957A76F241D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3FA45C77-F37D-49CE-8653-3EFAF63A01E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13845805-C75D-455D-BC22-579D8C54171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758692A0-9E43-4B66-AF81-6DA1BD356AC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70F09F1-90E5-4FBC-BDA4-1DAB5C8B19A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26B5E17D-14A8-4EBD-9A98-75433E3EC83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1EF62F05-4121-4629-A4B2-B5E3390AB25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B3E459D2-A7BA-46BE-B08E-B0E256EDFBC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FEF66C50-435B-4D77-A61E-5A40387C3B6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81CF444F-26BF-4F6A-9A7B-67B4A1E5AD1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99659811-23B8-42A2-9944-BED9658C4D3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CA0F30EA-FCAE-42B3-A722-BAE1DA0EA89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A794285B-E190-436D-9E3D-124B940694F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89DA285B-D25A-458D-BAF3-783A164C0D0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8758D413-6C3D-41EA-8BB3-D27A2CD3137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FD6BFD16-F34A-4772-B8D6-D70A933020B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10668</xdr:rowOff>
    </xdr:to>
    <xdr:cxnSp macro="">
      <xdr:nvCxnSpPr>
        <xdr:cNvPr id="703" name="直線コネクタ 702">
          <a:extLst>
            <a:ext uri="{FF2B5EF4-FFF2-40B4-BE49-F238E27FC236}">
              <a16:creationId xmlns:a16="http://schemas.microsoft.com/office/drawing/2014/main" id="{8DAB5827-BD95-4C3B-97CC-3853E34AEF6E}"/>
            </a:ext>
          </a:extLst>
        </xdr:cNvPr>
        <xdr:cNvCxnSpPr/>
      </xdr:nvCxnSpPr>
      <xdr:spPr>
        <a:xfrm flipV="1">
          <a:off x="22160864" y="13626085"/>
          <a:ext cx="0" cy="112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4" name="【児童館】&#10;一人当たり面積最小値テキスト">
          <a:extLst>
            <a:ext uri="{FF2B5EF4-FFF2-40B4-BE49-F238E27FC236}">
              <a16:creationId xmlns:a16="http://schemas.microsoft.com/office/drawing/2014/main" id="{D74A7EAD-89B0-4BB4-9CBD-6C23FCCABE4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5" name="直線コネクタ 704">
          <a:extLst>
            <a:ext uri="{FF2B5EF4-FFF2-40B4-BE49-F238E27FC236}">
              <a16:creationId xmlns:a16="http://schemas.microsoft.com/office/drawing/2014/main" id="{FB981C2C-9CBD-44A1-85C1-E440C93EF166}"/>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706" name="【児童館】&#10;一人当たり面積最大値テキスト">
          <a:extLst>
            <a:ext uri="{FF2B5EF4-FFF2-40B4-BE49-F238E27FC236}">
              <a16:creationId xmlns:a16="http://schemas.microsoft.com/office/drawing/2014/main" id="{9D56DAEE-13C8-4879-B23A-7DC88868F297}"/>
            </a:ext>
          </a:extLst>
        </xdr:cNvPr>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707" name="直線コネクタ 706">
          <a:extLst>
            <a:ext uri="{FF2B5EF4-FFF2-40B4-BE49-F238E27FC236}">
              <a16:creationId xmlns:a16="http://schemas.microsoft.com/office/drawing/2014/main" id="{CCF6FFDF-459C-4E90-9723-FC01B5377858}"/>
            </a:ext>
          </a:extLst>
        </xdr:cNvPr>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708" name="【児童館】&#10;一人当たり面積平均値テキスト">
          <a:extLst>
            <a:ext uri="{FF2B5EF4-FFF2-40B4-BE49-F238E27FC236}">
              <a16:creationId xmlns:a16="http://schemas.microsoft.com/office/drawing/2014/main" id="{F92F349F-FBEE-4914-A7ED-28274BD5ACE1}"/>
            </a:ext>
          </a:extLst>
        </xdr:cNvPr>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09" name="フローチャート: 判断 708">
          <a:extLst>
            <a:ext uri="{FF2B5EF4-FFF2-40B4-BE49-F238E27FC236}">
              <a16:creationId xmlns:a16="http://schemas.microsoft.com/office/drawing/2014/main" id="{43917D3C-738C-4131-8E98-6A4CA3BE8E39}"/>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710" name="フローチャート: 判断 709">
          <a:extLst>
            <a:ext uri="{FF2B5EF4-FFF2-40B4-BE49-F238E27FC236}">
              <a16:creationId xmlns:a16="http://schemas.microsoft.com/office/drawing/2014/main" id="{F647BE17-8EE8-4572-B2C6-00FF86AB5924}"/>
            </a:ext>
          </a:extLst>
        </xdr:cNvPr>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11" name="フローチャート: 判断 710">
          <a:extLst>
            <a:ext uri="{FF2B5EF4-FFF2-40B4-BE49-F238E27FC236}">
              <a16:creationId xmlns:a16="http://schemas.microsoft.com/office/drawing/2014/main" id="{67A7C116-3A03-4ECE-B14A-F37DF7537D91}"/>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145035</xdr:rowOff>
    </xdr:from>
    <xdr:to>
      <xdr:col>102</xdr:col>
      <xdr:colOff>165100</xdr:colOff>
      <xdr:row>84</xdr:row>
      <xdr:rowOff>75185</xdr:rowOff>
    </xdr:to>
    <xdr:sp macro="" textlink="">
      <xdr:nvSpPr>
        <xdr:cNvPr id="712" name="フローチャート: 判断 711">
          <a:extLst>
            <a:ext uri="{FF2B5EF4-FFF2-40B4-BE49-F238E27FC236}">
              <a16:creationId xmlns:a16="http://schemas.microsoft.com/office/drawing/2014/main" id="{BE25D540-6BEC-42C1-8746-FCE4E70909BF}"/>
            </a:ext>
          </a:extLst>
        </xdr:cNvPr>
        <xdr:cNvSpPr/>
      </xdr:nvSpPr>
      <xdr:spPr>
        <a:xfrm>
          <a:off x="19494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713" name="フローチャート: 判断 712">
          <a:extLst>
            <a:ext uri="{FF2B5EF4-FFF2-40B4-BE49-F238E27FC236}">
              <a16:creationId xmlns:a16="http://schemas.microsoft.com/office/drawing/2014/main" id="{73DC29A0-6F74-40BB-9D91-0C86E66E626E}"/>
            </a:ext>
          </a:extLst>
        </xdr:cNvPr>
        <xdr:cNvSpPr/>
      </xdr:nvSpPr>
      <xdr:spPr>
        <a:xfrm>
          <a:off x="18605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E9144A8A-BA2A-4822-A403-959AB0C9038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396886A0-C1DC-4C89-AF14-51156930DEB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46B0FACA-BAF5-4E0A-8107-26A01522456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4A24809B-372D-4434-8343-E3D6BE500F6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D1CF15A3-31B4-4013-8A1A-09FCCDD65C4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19" name="楕円 718">
          <a:extLst>
            <a:ext uri="{FF2B5EF4-FFF2-40B4-BE49-F238E27FC236}">
              <a16:creationId xmlns:a16="http://schemas.microsoft.com/office/drawing/2014/main" id="{16A8123D-E3E5-40FD-9AED-11EFFEC71866}"/>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20" name="【児童館】&#10;一人当たり面積該当値テキスト">
          <a:extLst>
            <a:ext uri="{FF2B5EF4-FFF2-40B4-BE49-F238E27FC236}">
              <a16:creationId xmlns:a16="http://schemas.microsoft.com/office/drawing/2014/main" id="{44640CC6-5DCD-4C4D-81A1-9FDFB7901A4B}"/>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721" name="楕円 720">
          <a:extLst>
            <a:ext uri="{FF2B5EF4-FFF2-40B4-BE49-F238E27FC236}">
              <a16:creationId xmlns:a16="http://schemas.microsoft.com/office/drawing/2014/main" id="{FE0B1486-4C2E-41AB-920E-9B65F93F08B8}"/>
            </a:ext>
          </a:extLst>
        </xdr:cNvPr>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156972</xdr:rowOff>
    </xdr:to>
    <xdr:cxnSp macro="">
      <xdr:nvCxnSpPr>
        <xdr:cNvPr id="722" name="直線コネクタ 721">
          <a:extLst>
            <a:ext uri="{FF2B5EF4-FFF2-40B4-BE49-F238E27FC236}">
              <a16:creationId xmlns:a16="http://schemas.microsoft.com/office/drawing/2014/main" id="{F9C07FCC-DE71-4AFA-940A-C32E9D2120F5}"/>
            </a:ext>
          </a:extLst>
        </xdr:cNvPr>
        <xdr:cNvCxnSpPr/>
      </xdr:nvCxnSpPr>
      <xdr:spPr>
        <a:xfrm flipV="1">
          <a:off x="21323300" y="14554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110744</xdr:rowOff>
    </xdr:from>
    <xdr:to>
      <xdr:col>107</xdr:col>
      <xdr:colOff>101600</xdr:colOff>
      <xdr:row>85</xdr:row>
      <xdr:rowOff>40894</xdr:rowOff>
    </xdr:to>
    <xdr:sp macro="" textlink="">
      <xdr:nvSpPr>
        <xdr:cNvPr id="723" name="楕円 722">
          <a:extLst>
            <a:ext uri="{FF2B5EF4-FFF2-40B4-BE49-F238E27FC236}">
              <a16:creationId xmlns:a16="http://schemas.microsoft.com/office/drawing/2014/main" id="{5C5B01D3-66B5-4C6B-BA5A-4B947D79BD1D}"/>
            </a:ext>
          </a:extLst>
        </xdr:cNvPr>
        <xdr:cNvSpPr/>
      </xdr:nvSpPr>
      <xdr:spPr>
        <a:xfrm>
          <a:off x="20383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161544</xdr:rowOff>
    </xdr:to>
    <xdr:cxnSp macro="">
      <xdr:nvCxnSpPr>
        <xdr:cNvPr id="724" name="直線コネクタ 723">
          <a:extLst>
            <a:ext uri="{FF2B5EF4-FFF2-40B4-BE49-F238E27FC236}">
              <a16:creationId xmlns:a16="http://schemas.microsoft.com/office/drawing/2014/main" id="{9F2C1CE4-EC38-4BA2-9632-90159E36F35B}"/>
            </a:ext>
          </a:extLst>
        </xdr:cNvPr>
        <xdr:cNvCxnSpPr/>
      </xdr:nvCxnSpPr>
      <xdr:spPr>
        <a:xfrm flipV="1">
          <a:off x="20434300" y="1455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115315</xdr:rowOff>
    </xdr:from>
    <xdr:to>
      <xdr:col>102</xdr:col>
      <xdr:colOff>165100</xdr:colOff>
      <xdr:row>85</xdr:row>
      <xdr:rowOff>45465</xdr:rowOff>
    </xdr:to>
    <xdr:sp macro="" textlink="">
      <xdr:nvSpPr>
        <xdr:cNvPr id="725" name="楕円 724">
          <a:extLst>
            <a:ext uri="{FF2B5EF4-FFF2-40B4-BE49-F238E27FC236}">
              <a16:creationId xmlns:a16="http://schemas.microsoft.com/office/drawing/2014/main" id="{BF6288FB-A652-4857-9FE2-F405DED04D14}"/>
            </a:ext>
          </a:extLst>
        </xdr:cNvPr>
        <xdr:cNvSpPr/>
      </xdr:nvSpPr>
      <xdr:spPr>
        <a:xfrm>
          <a:off x="19494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161544</xdr:rowOff>
    </xdr:from>
    <xdr:to>
      <xdr:col>107</xdr:col>
      <xdr:colOff>50800</xdr:colOff>
      <xdr:row>84</xdr:row>
      <xdr:rowOff>166115</xdr:rowOff>
    </xdr:to>
    <xdr:cxnSp macro="">
      <xdr:nvCxnSpPr>
        <xdr:cNvPr id="726" name="直線コネクタ 725">
          <a:extLst>
            <a:ext uri="{FF2B5EF4-FFF2-40B4-BE49-F238E27FC236}">
              <a16:creationId xmlns:a16="http://schemas.microsoft.com/office/drawing/2014/main" id="{22A4E2CC-12BB-4FB5-AB96-038AEBF17042}"/>
            </a:ext>
          </a:extLst>
        </xdr:cNvPr>
        <xdr:cNvCxnSpPr/>
      </xdr:nvCxnSpPr>
      <xdr:spPr>
        <a:xfrm flipV="1">
          <a:off x="19545300" y="145633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727" name="n_1aveValue【児童館】&#10;一人当たり面積">
          <a:extLst>
            <a:ext uri="{FF2B5EF4-FFF2-40B4-BE49-F238E27FC236}">
              <a16:creationId xmlns:a16="http://schemas.microsoft.com/office/drawing/2014/main" id="{11096C55-F1CC-4122-8AA8-9637102C6642}"/>
            </a:ext>
          </a:extLst>
        </xdr:cNvPr>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28" name="n_2aveValue【児童館】&#10;一人当たり面積">
          <a:extLst>
            <a:ext uri="{FF2B5EF4-FFF2-40B4-BE49-F238E27FC236}">
              <a16:creationId xmlns:a16="http://schemas.microsoft.com/office/drawing/2014/main" id="{A1370EC9-8011-4EA9-B1B9-53B7155585EA}"/>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91712</xdr:rowOff>
    </xdr:from>
    <xdr:ext cx="469744" cy="259045"/>
    <xdr:sp macro="" textlink="">
      <xdr:nvSpPr>
        <xdr:cNvPr id="729" name="n_3aveValue【児童館】&#10;一人当たり面積">
          <a:extLst>
            <a:ext uri="{FF2B5EF4-FFF2-40B4-BE49-F238E27FC236}">
              <a16:creationId xmlns:a16="http://schemas.microsoft.com/office/drawing/2014/main" id="{FC59C25C-8277-487A-81FA-AFCCD9E5CF4C}"/>
            </a:ext>
          </a:extLst>
        </xdr:cNvPr>
        <xdr:cNvSpPr txBox="1"/>
      </xdr:nvSpPr>
      <xdr:spPr>
        <a:xfrm>
          <a:off x="19310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730" name="n_4aveValue【児童館】&#10;一人当たり面積">
          <a:extLst>
            <a:ext uri="{FF2B5EF4-FFF2-40B4-BE49-F238E27FC236}">
              <a16:creationId xmlns:a16="http://schemas.microsoft.com/office/drawing/2014/main" id="{3869A70C-2582-425D-AFA1-8E4DAA054783}"/>
            </a:ext>
          </a:extLst>
        </xdr:cNvPr>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731" name="n_1mainValue【児童館】&#10;一人当たり面積">
          <a:extLst>
            <a:ext uri="{FF2B5EF4-FFF2-40B4-BE49-F238E27FC236}">
              <a16:creationId xmlns:a16="http://schemas.microsoft.com/office/drawing/2014/main" id="{BFC232FD-A7F7-4143-8247-33D6BFD19E57}"/>
            </a:ext>
          </a:extLst>
        </xdr:cNvPr>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32021</xdr:rowOff>
    </xdr:from>
    <xdr:ext cx="469744" cy="259045"/>
    <xdr:sp macro="" textlink="">
      <xdr:nvSpPr>
        <xdr:cNvPr id="732" name="n_2mainValue【児童館】&#10;一人当たり面積">
          <a:extLst>
            <a:ext uri="{FF2B5EF4-FFF2-40B4-BE49-F238E27FC236}">
              <a16:creationId xmlns:a16="http://schemas.microsoft.com/office/drawing/2014/main" id="{90952B83-BEBA-4DF2-9DEA-FA6B3E4A9A9A}"/>
            </a:ext>
          </a:extLst>
        </xdr:cNvPr>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36592</xdr:rowOff>
    </xdr:from>
    <xdr:ext cx="469744" cy="259045"/>
    <xdr:sp macro="" textlink="">
      <xdr:nvSpPr>
        <xdr:cNvPr id="733" name="n_3mainValue【児童館】&#10;一人当たり面積">
          <a:extLst>
            <a:ext uri="{FF2B5EF4-FFF2-40B4-BE49-F238E27FC236}">
              <a16:creationId xmlns:a16="http://schemas.microsoft.com/office/drawing/2014/main" id="{2ABBA468-A9C4-4508-BFB9-E03425B89382}"/>
            </a:ext>
          </a:extLst>
        </xdr:cNvPr>
        <xdr:cNvSpPr txBox="1"/>
      </xdr:nvSpPr>
      <xdr:spPr>
        <a:xfrm>
          <a:off x="19310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BC1C6974-377A-4E62-9F30-2176CFF9A2E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1AFB5B86-A065-4DA6-98DA-E9125F21532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3928CAE5-14B2-4B08-9C46-3709BE405EA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9CFDE5C7-1D38-49F4-A4B3-44A733CBA08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DABD7D1B-894E-48CF-BEF6-533E3D8E518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A953B506-3463-4D03-AE8B-EA3F46D710E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6C241673-8369-4C64-BD2F-4827B1F5203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7D0A36BC-BAC1-4FCC-9133-2AEC2BDB2AF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24855AC0-BD5F-4BDE-BD9C-8C02E0F3C51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4451B7B7-23E7-45BC-B818-16600FF052C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575FD497-6FC3-4D06-BC02-96CAEE7DD57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5" name="直線コネクタ 744">
          <a:extLst>
            <a:ext uri="{FF2B5EF4-FFF2-40B4-BE49-F238E27FC236}">
              <a16:creationId xmlns:a16="http://schemas.microsoft.com/office/drawing/2014/main" id="{F69EE0B9-3044-4699-BFFB-6AD99F8102A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6" name="テキスト ボックス 745">
          <a:extLst>
            <a:ext uri="{FF2B5EF4-FFF2-40B4-BE49-F238E27FC236}">
              <a16:creationId xmlns:a16="http://schemas.microsoft.com/office/drawing/2014/main" id="{9573EC06-C2AA-4F3A-A913-DAD706DC7FB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7" name="直線コネクタ 746">
          <a:extLst>
            <a:ext uri="{FF2B5EF4-FFF2-40B4-BE49-F238E27FC236}">
              <a16:creationId xmlns:a16="http://schemas.microsoft.com/office/drawing/2014/main" id="{1B35BC78-8B9F-467A-B6D8-C99A7ACE5EF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8" name="テキスト ボックス 747">
          <a:extLst>
            <a:ext uri="{FF2B5EF4-FFF2-40B4-BE49-F238E27FC236}">
              <a16:creationId xmlns:a16="http://schemas.microsoft.com/office/drawing/2014/main" id="{008937A4-7812-4B6D-B6A4-A9374356CF9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9" name="直線コネクタ 748">
          <a:extLst>
            <a:ext uri="{FF2B5EF4-FFF2-40B4-BE49-F238E27FC236}">
              <a16:creationId xmlns:a16="http://schemas.microsoft.com/office/drawing/2014/main" id="{D1549DDA-E051-474C-80E1-FC0123B9C0D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0" name="テキスト ボックス 749">
          <a:extLst>
            <a:ext uri="{FF2B5EF4-FFF2-40B4-BE49-F238E27FC236}">
              <a16:creationId xmlns:a16="http://schemas.microsoft.com/office/drawing/2014/main" id="{5C139E29-14F9-453F-8B87-6842F3DFA25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1" name="直線コネクタ 750">
          <a:extLst>
            <a:ext uri="{FF2B5EF4-FFF2-40B4-BE49-F238E27FC236}">
              <a16:creationId xmlns:a16="http://schemas.microsoft.com/office/drawing/2014/main" id="{9B481D22-3390-4235-8DA8-C16D9F5B58B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2" name="テキスト ボックス 751">
          <a:extLst>
            <a:ext uri="{FF2B5EF4-FFF2-40B4-BE49-F238E27FC236}">
              <a16:creationId xmlns:a16="http://schemas.microsoft.com/office/drawing/2014/main" id="{684E919C-9E6A-49FD-8855-8C3A0FFF737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3" name="直線コネクタ 752">
          <a:extLst>
            <a:ext uri="{FF2B5EF4-FFF2-40B4-BE49-F238E27FC236}">
              <a16:creationId xmlns:a16="http://schemas.microsoft.com/office/drawing/2014/main" id="{05D7E430-BA33-4F26-BC8C-082F772C505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4" name="テキスト ボックス 753">
          <a:extLst>
            <a:ext uri="{FF2B5EF4-FFF2-40B4-BE49-F238E27FC236}">
              <a16:creationId xmlns:a16="http://schemas.microsoft.com/office/drawing/2014/main" id="{EA088E96-3FA8-4816-956E-D27FAA294C24}"/>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F36F5FC8-7DFA-45EA-A464-ED72ADF9C55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公民館】&#10;有形固定資産減価償却率グラフ枠">
          <a:extLst>
            <a:ext uri="{FF2B5EF4-FFF2-40B4-BE49-F238E27FC236}">
              <a16:creationId xmlns:a16="http://schemas.microsoft.com/office/drawing/2014/main" id="{19CCF1C0-E3BC-448E-9C28-A247D46EF12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7" name="直線コネクタ 756">
          <a:extLst>
            <a:ext uri="{FF2B5EF4-FFF2-40B4-BE49-F238E27FC236}">
              <a16:creationId xmlns:a16="http://schemas.microsoft.com/office/drawing/2014/main" id="{2D6C8B26-0034-4D40-8A49-2D5F0E2ED31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58" name="【公民館】&#10;有形固定資産減価償却率最小値テキスト">
          <a:extLst>
            <a:ext uri="{FF2B5EF4-FFF2-40B4-BE49-F238E27FC236}">
              <a16:creationId xmlns:a16="http://schemas.microsoft.com/office/drawing/2014/main" id="{A1555051-7EFC-4308-ADE2-FF9DE6E0D6B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59" name="直線コネクタ 758">
          <a:extLst>
            <a:ext uri="{FF2B5EF4-FFF2-40B4-BE49-F238E27FC236}">
              <a16:creationId xmlns:a16="http://schemas.microsoft.com/office/drawing/2014/main" id="{DA526C6B-5104-4502-96DE-E0F3DE18016B}"/>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0" name="【公民館】&#10;有形固定資産減価償却率最大値テキスト">
          <a:extLst>
            <a:ext uri="{FF2B5EF4-FFF2-40B4-BE49-F238E27FC236}">
              <a16:creationId xmlns:a16="http://schemas.microsoft.com/office/drawing/2014/main" id="{20CD7B8F-4EAC-4C73-A3EB-22170A426045}"/>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1" name="直線コネクタ 760">
          <a:extLst>
            <a:ext uri="{FF2B5EF4-FFF2-40B4-BE49-F238E27FC236}">
              <a16:creationId xmlns:a16="http://schemas.microsoft.com/office/drawing/2014/main" id="{F099C730-4DA1-4896-A774-9EF57A94F7C7}"/>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62247</xdr:rowOff>
    </xdr:from>
    <xdr:ext cx="405111" cy="259045"/>
    <xdr:sp macro="" textlink="">
      <xdr:nvSpPr>
        <xdr:cNvPr id="762" name="【公民館】&#10;有形固定資産減価償却率平均値テキスト">
          <a:extLst>
            <a:ext uri="{FF2B5EF4-FFF2-40B4-BE49-F238E27FC236}">
              <a16:creationId xmlns:a16="http://schemas.microsoft.com/office/drawing/2014/main" id="{6A603934-F80B-4169-A997-7B5448ECA316}"/>
            </a:ext>
          </a:extLst>
        </xdr:cNvPr>
        <xdr:cNvSpPr txBox="1"/>
      </xdr:nvSpPr>
      <xdr:spPr>
        <a:xfrm>
          <a:off x="16357600" y="17893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763" name="フローチャート: 判断 762">
          <a:extLst>
            <a:ext uri="{FF2B5EF4-FFF2-40B4-BE49-F238E27FC236}">
              <a16:creationId xmlns:a16="http://schemas.microsoft.com/office/drawing/2014/main" id="{78257E71-6303-402F-B719-1BFFD3855FFA}"/>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764" name="フローチャート: 判断 763">
          <a:extLst>
            <a:ext uri="{FF2B5EF4-FFF2-40B4-BE49-F238E27FC236}">
              <a16:creationId xmlns:a16="http://schemas.microsoft.com/office/drawing/2014/main" id="{EE6603D4-3EA4-4F5D-BCB6-C936E858C39E}"/>
            </a:ext>
          </a:extLst>
        </xdr:cNvPr>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65" name="フローチャート: 判断 764">
          <a:extLst>
            <a:ext uri="{FF2B5EF4-FFF2-40B4-BE49-F238E27FC236}">
              <a16:creationId xmlns:a16="http://schemas.microsoft.com/office/drawing/2014/main" id="{84171A6D-A4F9-4AA5-8E7C-FE195B556BD3}"/>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766" name="フローチャート: 判断 765">
          <a:extLst>
            <a:ext uri="{FF2B5EF4-FFF2-40B4-BE49-F238E27FC236}">
              <a16:creationId xmlns:a16="http://schemas.microsoft.com/office/drawing/2014/main" id="{0FB3A7A6-D8FF-487F-9AA2-B7A1D453AE36}"/>
            </a:ext>
          </a:extLst>
        </xdr:cNvPr>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767" name="フローチャート: 判断 766">
          <a:extLst>
            <a:ext uri="{FF2B5EF4-FFF2-40B4-BE49-F238E27FC236}">
              <a16:creationId xmlns:a16="http://schemas.microsoft.com/office/drawing/2014/main" id="{B668DAF6-12C6-40CE-A282-B4958AB798EF}"/>
            </a:ext>
          </a:extLst>
        </xdr:cNvPr>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A42ED146-16D8-49E2-BC0A-367599CBEFE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2CCE2BC9-82A8-4DA6-9720-157CC2A2060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EB10AED8-C045-4102-A562-6CFC9B9E1BB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32ABA6CC-A794-4D41-9A10-B3FAF2F45E9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C5E3E2EF-CF8D-4F1F-A85D-9264147D91A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43180</xdr:rowOff>
    </xdr:from>
    <xdr:to>
      <xdr:col>85</xdr:col>
      <xdr:colOff>177800</xdr:colOff>
      <xdr:row>104</xdr:row>
      <xdr:rowOff>144780</xdr:rowOff>
    </xdr:to>
    <xdr:sp macro="" textlink="">
      <xdr:nvSpPr>
        <xdr:cNvPr id="773" name="楕円 772">
          <a:extLst>
            <a:ext uri="{FF2B5EF4-FFF2-40B4-BE49-F238E27FC236}">
              <a16:creationId xmlns:a16="http://schemas.microsoft.com/office/drawing/2014/main" id="{3FE9296E-6DCC-4FA6-847C-CB60812EB170}"/>
            </a:ext>
          </a:extLst>
        </xdr:cNvPr>
        <xdr:cNvSpPr/>
      </xdr:nvSpPr>
      <xdr:spPr>
        <a:xfrm>
          <a:off x="16268700" y="1787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66057</xdr:rowOff>
    </xdr:from>
    <xdr:ext cx="405111" cy="259045"/>
    <xdr:sp macro="" textlink="">
      <xdr:nvSpPr>
        <xdr:cNvPr id="774" name="【公民館】&#10;有形固定資産減価償却率該当値テキスト">
          <a:extLst>
            <a:ext uri="{FF2B5EF4-FFF2-40B4-BE49-F238E27FC236}">
              <a16:creationId xmlns:a16="http://schemas.microsoft.com/office/drawing/2014/main" id="{11905A90-8F81-4CAD-BF78-6AC9C7B2880D}"/>
            </a:ext>
          </a:extLst>
        </xdr:cNvPr>
        <xdr:cNvSpPr txBox="1"/>
      </xdr:nvSpPr>
      <xdr:spPr>
        <a:xfrm>
          <a:off x="16357600" y="1772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775" name="楕円 774">
          <a:extLst>
            <a:ext uri="{FF2B5EF4-FFF2-40B4-BE49-F238E27FC236}">
              <a16:creationId xmlns:a16="http://schemas.microsoft.com/office/drawing/2014/main" id="{82348EC3-95DE-4E68-A955-2F09AC205F2D}"/>
            </a:ext>
          </a:extLst>
        </xdr:cNvPr>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76200</xdr:rowOff>
    </xdr:from>
    <xdr:to>
      <xdr:col>85</xdr:col>
      <xdr:colOff>127000</xdr:colOff>
      <xdr:row>104</xdr:row>
      <xdr:rowOff>93980</xdr:rowOff>
    </xdr:to>
    <xdr:cxnSp macro="">
      <xdr:nvCxnSpPr>
        <xdr:cNvPr id="776" name="直線コネクタ 775">
          <a:extLst>
            <a:ext uri="{FF2B5EF4-FFF2-40B4-BE49-F238E27FC236}">
              <a16:creationId xmlns:a16="http://schemas.microsoft.com/office/drawing/2014/main" id="{A2820B79-F7D9-4D5C-851E-BC955B2ACED8}"/>
            </a:ext>
          </a:extLst>
        </xdr:cNvPr>
        <xdr:cNvCxnSpPr/>
      </xdr:nvCxnSpPr>
      <xdr:spPr>
        <a:xfrm>
          <a:off x="15481300" y="1790700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165100</xdr:rowOff>
    </xdr:from>
    <xdr:to>
      <xdr:col>76</xdr:col>
      <xdr:colOff>165100</xdr:colOff>
      <xdr:row>104</xdr:row>
      <xdr:rowOff>95250</xdr:rowOff>
    </xdr:to>
    <xdr:sp macro="" textlink="">
      <xdr:nvSpPr>
        <xdr:cNvPr id="777" name="楕円 776">
          <a:extLst>
            <a:ext uri="{FF2B5EF4-FFF2-40B4-BE49-F238E27FC236}">
              <a16:creationId xmlns:a16="http://schemas.microsoft.com/office/drawing/2014/main" id="{B3B5EB95-93DC-4F07-9029-B85192C5357D}"/>
            </a:ext>
          </a:extLst>
        </xdr:cNvPr>
        <xdr:cNvSpPr/>
      </xdr:nvSpPr>
      <xdr:spPr>
        <a:xfrm>
          <a:off x="14541500" y="178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44450</xdr:rowOff>
    </xdr:from>
    <xdr:to>
      <xdr:col>81</xdr:col>
      <xdr:colOff>50800</xdr:colOff>
      <xdr:row>104</xdr:row>
      <xdr:rowOff>76200</xdr:rowOff>
    </xdr:to>
    <xdr:cxnSp macro="">
      <xdr:nvCxnSpPr>
        <xdr:cNvPr id="778" name="直線コネクタ 777">
          <a:extLst>
            <a:ext uri="{FF2B5EF4-FFF2-40B4-BE49-F238E27FC236}">
              <a16:creationId xmlns:a16="http://schemas.microsoft.com/office/drawing/2014/main" id="{B89FE5C1-5DA1-4078-9CA4-D5318A57B308}"/>
            </a:ext>
          </a:extLst>
        </xdr:cNvPr>
        <xdr:cNvCxnSpPr/>
      </xdr:nvCxnSpPr>
      <xdr:spPr>
        <a:xfrm>
          <a:off x="14592300" y="1787525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137161</xdr:rowOff>
    </xdr:from>
    <xdr:to>
      <xdr:col>72</xdr:col>
      <xdr:colOff>38100</xdr:colOff>
      <xdr:row>104</xdr:row>
      <xdr:rowOff>67311</xdr:rowOff>
    </xdr:to>
    <xdr:sp macro="" textlink="">
      <xdr:nvSpPr>
        <xdr:cNvPr id="779" name="楕円 778">
          <a:extLst>
            <a:ext uri="{FF2B5EF4-FFF2-40B4-BE49-F238E27FC236}">
              <a16:creationId xmlns:a16="http://schemas.microsoft.com/office/drawing/2014/main" id="{122F7C75-4B56-4A7B-AA99-CDB598F35F00}"/>
            </a:ext>
          </a:extLst>
        </xdr:cNvPr>
        <xdr:cNvSpPr/>
      </xdr:nvSpPr>
      <xdr:spPr>
        <a:xfrm>
          <a:off x="13652500" y="1779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16511</xdr:rowOff>
    </xdr:from>
    <xdr:to>
      <xdr:col>76</xdr:col>
      <xdr:colOff>114300</xdr:colOff>
      <xdr:row>104</xdr:row>
      <xdr:rowOff>44450</xdr:rowOff>
    </xdr:to>
    <xdr:cxnSp macro="">
      <xdr:nvCxnSpPr>
        <xdr:cNvPr id="780" name="直線コネクタ 779">
          <a:extLst>
            <a:ext uri="{FF2B5EF4-FFF2-40B4-BE49-F238E27FC236}">
              <a16:creationId xmlns:a16="http://schemas.microsoft.com/office/drawing/2014/main" id="{0D241215-527C-4F4C-AFA8-0F3BF90B1885}"/>
            </a:ext>
          </a:extLst>
        </xdr:cNvPr>
        <xdr:cNvCxnSpPr/>
      </xdr:nvCxnSpPr>
      <xdr:spPr>
        <a:xfrm>
          <a:off x="13703300" y="1784731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123189</xdr:rowOff>
    </xdr:from>
    <xdr:to>
      <xdr:col>67</xdr:col>
      <xdr:colOff>101600</xdr:colOff>
      <xdr:row>107</xdr:row>
      <xdr:rowOff>53339</xdr:rowOff>
    </xdr:to>
    <xdr:sp macro="" textlink="">
      <xdr:nvSpPr>
        <xdr:cNvPr id="781" name="楕円 780">
          <a:extLst>
            <a:ext uri="{FF2B5EF4-FFF2-40B4-BE49-F238E27FC236}">
              <a16:creationId xmlns:a16="http://schemas.microsoft.com/office/drawing/2014/main" id="{29393354-CACB-4E96-A17D-9C35D4DA9C51}"/>
            </a:ext>
          </a:extLst>
        </xdr:cNvPr>
        <xdr:cNvSpPr/>
      </xdr:nvSpPr>
      <xdr:spPr>
        <a:xfrm>
          <a:off x="12763500" y="182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16511</xdr:rowOff>
    </xdr:from>
    <xdr:to>
      <xdr:col>71</xdr:col>
      <xdr:colOff>177800</xdr:colOff>
      <xdr:row>107</xdr:row>
      <xdr:rowOff>2539</xdr:rowOff>
    </xdr:to>
    <xdr:cxnSp macro="">
      <xdr:nvCxnSpPr>
        <xdr:cNvPr id="782" name="直線コネクタ 781">
          <a:extLst>
            <a:ext uri="{FF2B5EF4-FFF2-40B4-BE49-F238E27FC236}">
              <a16:creationId xmlns:a16="http://schemas.microsoft.com/office/drawing/2014/main" id="{6F312C65-4962-4F13-8792-71A8D4D6E316}"/>
            </a:ext>
          </a:extLst>
        </xdr:cNvPr>
        <xdr:cNvCxnSpPr/>
      </xdr:nvCxnSpPr>
      <xdr:spPr>
        <a:xfrm flipV="1">
          <a:off x="12814300" y="17847311"/>
          <a:ext cx="889000" cy="50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29227</xdr:rowOff>
    </xdr:from>
    <xdr:ext cx="405111" cy="259045"/>
    <xdr:sp macro="" textlink="">
      <xdr:nvSpPr>
        <xdr:cNvPr id="783" name="n_1aveValue【公民館】&#10;有形固定資産減価償却率">
          <a:extLst>
            <a:ext uri="{FF2B5EF4-FFF2-40B4-BE49-F238E27FC236}">
              <a16:creationId xmlns:a16="http://schemas.microsoft.com/office/drawing/2014/main" id="{BC9B8BC5-E2C3-4EBB-913D-A188E351DCFA}"/>
            </a:ext>
          </a:extLst>
        </xdr:cNvPr>
        <xdr:cNvSpPr txBox="1"/>
      </xdr:nvSpPr>
      <xdr:spPr>
        <a:xfrm>
          <a:off x="152660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784" name="n_2aveValue【公民館】&#10;有形固定資産減価償却率">
          <a:extLst>
            <a:ext uri="{FF2B5EF4-FFF2-40B4-BE49-F238E27FC236}">
              <a16:creationId xmlns:a16="http://schemas.microsoft.com/office/drawing/2014/main" id="{0CA7ED2F-2B9A-409A-B8C5-AA3CDD220311}"/>
            </a:ext>
          </a:extLst>
        </xdr:cNvPr>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52088</xdr:rowOff>
    </xdr:from>
    <xdr:ext cx="405111" cy="259045"/>
    <xdr:sp macro="" textlink="">
      <xdr:nvSpPr>
        <xdr:cNvPr id="785" name="n_3aveValue【公民館】&#10;有形固定資産減価償却率">
          <a:extLst>
            <a:ext uri="{FF2B5EF4-FFF2-40B4-BE49-F238E27FC236}">
              <a16:creationId xmlns:a16="http://schemas.microsoft.com/office/drawing/2014/main" id="{6ACCBB5B-AAB9-4261-932E-FD8397DC6E4E}"/>
            </a:ext>
          </a:extLst>
        </xdr:cNvPr>
        <xdr:cNvSpPr txBox="1"/>
      </xdr:nvSpPr>
      <xdr:spPr>
        <a:xfrm>
          <a:off x="13500744"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786" name="n_4aveValue【公民館】&#10;有形固定資産減価償却率">
          <a:extLst>
            <a:ext uri="{FF2B5EF4-FFF2-40B4-BE49-F238E27FC236}">
              <a16:creationId xmlns:a16="http://schemas.microsoft.com/office/drawing/2014/main" id="{446BFFAF-4DB1-4E86-9378-428B9E0C6EB0}"/>
            </a:ext>
          </a:extLst>
        </xdr:cNvPr>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143527</xdr:rowOff>
    </xdr:from>
    <xdr:ext cx="405111" cy="259045"/>
    <xdr:sp macro="" textlink="">
      <xdr:nvSpPr>
        <xdr:cNvPr id="787" name="n_1mainValue【公民館】&#10;有形固定資産減価償却率">
          <a:extLst>
            <a:ext uri="{FF2B5EF4-FFF2-40B4-BE49-F238E27FC236}">
              <a16:creationId xmlns:a16="http://schemas.microsoft.com/office/drawing/2014/main" id="{981DE855-33E6-40D8-9D5C-1B9A464A78D1}"/>
            </a:ext>
          </a:extLst>
        </xdr:cNvPr>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111777</xdr:rowOff>
    </xdr:from>
    <xdr:ext cx="405111" cy="259045"/>
    <xdr:sp macro="" textlink="">
      <xdr:nvSpPr>
        <xdr:cNvPr id="788" name="n_2mainValue【公民館】&#10;有形固定資産減価償却率">
          <a:extLst>
            <a:ext uri="{FF2B5EF4-FFF2-40B4-BE49-F238E27FC236}">
              <a16:creationId xmlns:a16="http://schemas.microsoft.com/office/drawing/2014/main" id="{BC3B0B97-01AD-419F-AB05-1642EFB88C38}"/>
            </a:ext>
          </a:extLst>
        </xdr:cNvPr>
        <xdr:cNvSpPr txBox="1"/>
      </xdr:nvSpPr>
      <xdr:spPr>
        <a:xfrm>
          <a:off x="14389744" y="1759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83838</xdr:rowOff>
    </xdr:from>
    <xdr:ext cx="405111" cy="259045"/>
    <xdr:sp macro="" textlink="">
      <xdr:nvSpPr>
        <xdr:cNvPr id="789" name="n_3mainValue【公民館】&#10;有形固定資産減価償却率">
          <a:extLst>
            <a:ext uri="{FF2B5EF4-FFF2-40B4-BE49-F238E27FC236}">
              <a16:creationId xmlns:a16="http://schemas.microsoft.com/office/drawing/2014/main" id="{A6370D87-B85F-4C0A-AEC7-1EECE1C1BD81}"/>
            </a:ext>
          </a:extLst>
        </xdr:cNvPr>
        <xdr:cNvSpPr txBox="1"/>
      </xdr:nvSpPr>
      <xdr:spPr>
        <a:xfrm>
          <a:off x="13500744" y="1757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44466</xdr:rowOff>
    </xdr:from>
    <xdr:ext cx="405111" cy="259045"/>
    <xdr:sp macro="" textlink="">
      <xdr:nvSpPr>
        <xdr:cNvPr id="790" name="n_4mainValue【公民館】&#10;有形固定資産減価償却率">
          <a:extLst>
            <a:ext uri="{FF2B5EF4-FFF2-40B4-BE49-F238E27FC236}">
              <a16:creationId xmlns:a16="http://schemas.microsoft.com/office/drawing/2014/main" id="{BE98EE94-536A-4A71-9E2D-5E308957D735}"/>
            </a:ext>
          </a:extLst>
        </xdr:cNvPr>
        <xdr:cNvSpPr txBox="1"/>
      </xdr:nvSpPr>
      <xdr:spPr>
        <a:xfrm>
          <a:off x="12611744" y="1838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B9FF5F49-2800-4A7D-A556-BD902B30B99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1EF8C6E2-4B33-4DDD-AC9A-EF0F4C2C9FF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B6389211-EADF-47B7-8076-3A5A0BFC4B0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78857068-7A3E-40AD-B149-CBEFA7ABF6B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55A050DF-DCB6-4092-BAE5-9F8B57B2D2C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90769BA2-E928-49D7-B655-6871B1FE204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DA8F45EB-44B0-4273-B0C4-87013D90179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1BD04FDB-D477-44D4-B73D-F11CD58177F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012A4CF7-D43B-458B-A94A-93FCE206C34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32D5C56C-F1D0-46BD-BD6A-4D6B6EE53B5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1" name="直線コネクタ 800">
          <a:extLst>
            <a:ext uri="{FF2B5EF4-FFF2-40B4-BE49-F238E27FC236}">
              <a16:creationId xmlns:a16="http://schemas.microsoft.com/office/drawing/2014/main" id="{AA212136-6FCB-4719-9809-6C99567AFCE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2" name="テキスト ボックス 801">
          <a:extLst>
            <a:ext uri="{FF2B5EF4-FFF2-40B4-BE49-F238E27FC236}">
              <a16:creationId xmlns:a16="http://schemas.microsoft.com/office/drawing/2014/main" id="{90CAA54E-0222-43FD-B7CB-C8B8E540CAC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3" name="直線コネクタ 802">
          <a:extLst>
            <a:ext uri="{FF2B5EF4-FFF2-40B4-BE49-F238E27FC236}">
              <a16:creationId xmlns:a16="http://schemas.microsoft.com/office/drawing/2014/main" id="{22691576-278B-4614-BCF8-126233BD37A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4" name="テキスト ボックス 803">
          <a:extLst>
            <a:ext uri="{FF2B5EF4-FFF2-40B4-BE49-F238E27FC236}">
              <a16:creationId xmlns:a16="http://schemas.microsoft.com/office/drawing/2014/main" id="{62DF7CA2-727B-4E2C-8C30-A903DC0E59D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5" name="直線コネクタ 804">
          <a:extLst>
            <a:ext uri="{FF2B5EF4-FFF2-40B4-BE49-F238E27FC236}">
              <a16:creationId xmlns:a16="http://schemas.microsoft.com/office/drawing/2014/main" id="{7EA59331-F375-42D0-B5BF-8FF9A14F734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6" name="テキスト ボックス 805">
          <a:extLst>
            <a:ext uri="{FF2B5EF4-FFF2-40B4-BE49-F238E27FC236}">
              <a16:creationId xmlns:a16="http://schemas.microsoft.com/office/drawing/2014/main" id="{C9509A78-D048-45B0-830B-DC7D8295A2F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7" name="直線コネクタ 806">
          <a:extLst>
            <a:ext uri="{FF2B5EF4-FFF2-40B4-BE49-F238E27FC236}">
              <a16:creationId xmlns:a16="http://schemas.microsoft.com/office/drawing/2014/main" id="{40301561-A09B-4E1D-90FE-F40D6F434B8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8" name="テキスト ボックス 807">
          <a:extLst>
            <a:ext uri="{FF2B5EF4-FFF2-40B4-BE49-F238E27FC236}">
              <a16:creationId xmlns:a16="http://schemas.microsoft.com/office/drawing/2014/main" id="{63B04073-0E41-43C7-BE6C-A24B7814A21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9" name="直線コネクタ 808">
          <a:extLst>
            <a:ext uri="{FF2B5EF4-FFF2-40B4-BE49-F238E27FC236}">
              <a16:creationId xmlns:a16="http://schemas.microsoft.com/office/drawing/2014/main" id="{5C9EB64D-1E2E-4669-B8AE-446427588DE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0" name="テキスト ボックス 809">
          <a:extLst>
            <a:ext uri="{FF2B5EF4-FFF2-40B4-BE49-F238E27FC236}">
              <a16:creationId xmlns:a16="http://schemas.microsoft.com/office/drawing/2014/main" id="{8EFA74C1-78D0-4322-AB4E-17EB4D68488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AF06B737-BDC9-4054-9B47-7D99EBE984E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0E92B0A4-DAB8-4019-8C9F-52E492B439D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26E059D6-93F9-486F-97CD-0F64ADA7F39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814" name="直線コネクタ 813">
          <a:extLst>
            <a:ext uri="{FF2B5EF4-FFF2-40B4-BE49-F238E27FC236}">
              <a16:creationId xmlns:a16="http://schemas.microsoft.com/office/drawing/2014/main" id="{BC570924-F4D2-4EED-9AD8-0D92BCF08473}"/>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15" name="【公民館】&#10;一人当たり面積最小値テキスト">
          <a:extLst>
            <a:ext uri="{FF2B5EF4-FFF2-40B4-BE49-F238E27FC236}">
              <a16:creationId xmlns:a16="http://schemas.microsoft.com/office/drawing/2014/main" id="{52886C8B-815B-48CC-919C-256EF5A2FCE4}"/>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16" name="直線コネクタ 815">
          <a:extLst>
            <a:ext uri="{FF2B5EF4-FFF2-40B4-BE49-F238E27FC236}">
              <a16:creationId xmlns:a16="http://schemas.microsoft.com/office/drawing/2014/main" id="{DF4A7794-85A9-4D65-B75E-8A055980F27D}"/>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817" name="【公民館】&#10;一人当たり面積最大値テキスト">
          <a:extLst>
            <a:ext uri="{FF2B5EF4-FFF2-40B4-BE49-F238E27FC236}">
              <a16:creationId xmlns:a16="http://schemas.microsoft.com/office/drawing/2014/main" id="{BD22C26A-B613-4685-AC7C-0653F8AB0D55}"/>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818" name="直線コネクタ 817">
          <a:extLst>
            <a:ext uri="{FF2B5EF4-FFF2-40B4-BE49-F238E27FC236}">
              <a16:creationId xmlns:a16="http://schemas.microsoft.com/office/drawing/2014/main" id="{EFFA88C1-C2F0-4123-9662-4151FC03BA13}"/>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819" name="【公民館】&#10;一人当たり面積平均値テキスト">
          <a:extLst>
            <a:ext uri="{FF2B5EF4-FFF2-40B4-BE49-F238E27FC236}">
              <a16:creationId xmlns:a16="http://schemas.microsoft.com/office/drawing/2014/main" id="{DC32B989-4E37-4B17-BAE9-4FFD393ACF71}"/>
            </a:ext>
          </a:extLst>
        </xdr:cNvPr>
        <xdr:cNvSpPr txBox="1"/>
      </xdr:nvSpPr>
      <xdr:spPr>
        <a:xfrm>
          <a:off x="221996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820" name="フローチャート: 判断 819">
          <a:extLst>
            <a:ext uri="{FF2B5EF4-FFF2-40B4-BE49-F238E27FC236}">
              <a16:creationId xmlns:a16="http://schemas.microsoft.com/office/drawing/2014/main" id="{BC4BE4F0-A70D-439E-A963-B42278ED5A6F}"/>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821" name="フローチャート: 判断 820">
          <a:extLst>
            <a:ext uri="{FF2B5EF4-FFF2-40B4-BE49-F238E27FC236}">
              <a16:creationId xmlns:a16="http://schemas.microsoft.com/office/drawing/2014/main" id="{5BA53A7B-9790-4043-B4EF-DCCBE96EFCBF}"/>
            </a:ext>
          </a:extLst>
        </xdr:cNvPr>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822" name="フローチャート: 判断 821">
          <a:extLst>
            <a:ext uri="{FF2B5EF4-FFF2-40B4-BE49-F238E27FC236}">
              <a16:creationId xmlns:a16="http://schemas.microsoft.com/office/drawing/2014/main" id="{586F4BC2-D68C-42E5-BDDD-479E3BDA9376}"/>
            </a:ext>
          </a:extLst>
        </xdr:cNvPr>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823" name="フローチャート: 判断 822">
          <a:extLst>
            <a:ext uri="{FF2B5EF4-FFF2-40B4-BE49-F238E27FC236}">
              <a16:creationId xmlns:a16="http://schemas.microsoft.com/office/drawing/2014/main" id="{8CEB3397-7553-4A0A-B273-52B57F7B377B}"/>
            </a:ext>
          </a:extLst>
        </xdr:cNvPr>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824" name="フローチャート: 判断 823">
          <a:extLst>
            <a:ext uri="{FF2B5EF4-FFF2-40B4-BE49-F238E27FC236}">
              <a16:creationId xmlns:a16="http://schemas.microsoft.com/office/drawing/2014/main" id="{BA964AD9-845D-4287-83EA-80152BF3DC08}"/>
            </a:ext>
          </a:extLst>
        </xdr:cNvPr>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7A49CFB3-0BD1-4C8A-8EED-B60F197C744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7838A769-7C50-4B66-B9C7-6E1ABA3949A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15A1D05C-2345-4369-A8D7-035C8B10DC3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524C5803-7A37-409D-B77C-53C0F9AE012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D32B5153-322C-4CCD-9046-B5D0F078B2D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144272</xdr:rowOff>
    </xdr:from>
    <xdr:to>
      <xdr:col>116</xdr:col>
      <xdr:colOff>114300</xdr:colOff>
      <xdr:row>108</xdr:row>
      <xdr:rowOff>74422</xdr:rowOff>
    </xdr:to>
    <xdr:sp macro="" textlink="">
      <xdr:nvSpPr>
        <xdr:cNvPr id="830" name="楕円 829">
          <a:extLst>
            <a:ext uri="{FF2B5EF4-FFF2-40B4-BE49-F238E27FC236}">
              <a16:creationId xmlns:a16="http://schemas.microsoft.com/office/drawing/2014/main" id="{0B505615-E537-4E8D-9761-972F912429A6}"/>
            </a:ext>
          </a:extLst>
        </xdr:cNvPr>
        <xdr:cNvSpPr/>
      </xdr:nvSpPr>
      <xdr:spPr>
        <a:xfrm>
          <a:off x="22110700" y="18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59199</xdr:rowOff>
    </xdr:from>
    <xdr:ext cx="469744" cy="259045"/>
    <xdr:sp macro="" textlink="">
      <xdr:nvSpPr>
        <xdr:cNvPr id="831" name="【公民館】&#10;一人当たり面積該当値テキスト">
          <a:extLst>
            <a:ext uri="{FF2B5EF4-FFF2-40B4-BE49-F238E27FC236}">
              <a16:creationId xmlns:a16="http://schemas.microsoft.com/office/drawing/2014/main" id="{235DCF41-E679-4550-9B98-B9FFC4BA60B9}"/>
            </a:ext>
          </a:extLst>
        </xdr:cNvPr>
        <xdr:cNvSpPr txBox="1"/>
      </xdr:nvSpPr>
      <xdr:spPr>
        <a:xfrm>
          <a:off x="22199600" y="1840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146558</xdr:rowOff>
    </xdr:from>
    <xdr:to>
      <xdr:col>112</xdr:col>
      <xdr:colOff>38100</xdr:colOff>
      <xdr:row>108</xdr:row>
      <xdr:rowOff>76708</xdr:rowOff>
    </xdr:to>
    <xdr:sp macro="" textlink="">
      <xdr:nvSpPr>
        <xdr:cNvPr id="832" name="楕円 831">
          <a:extLst>
            <a:ext uri="{FF2B5EF4-FFF2-40B4-BE49-F238E27FC236}">
              <a16:creationId xmlns:a16="http://schemas.microsoft.com/office/drawing/2014/main" id="{3E8B51A5-CCDC-4784-812B-E52F57D85EAA}"/>
            </a:ext>
          </a:extLst>
        </xdr:cNvPr>
        <xdr:cNvSpPr/>
      </xdr:nvSpPr>
      <xdr:spPr>
        <a:xfrm>
          <a:off x="212725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23622</xdr:rowOff>
    </xdr:from>
    <xdr:to>
      <xdr:col>116</xdr:col>
      <xdr:colOff>63500</xdr:colOff>
      <xdr:row>108</xdr:row>
      <xdr:rowOff>25908</xdr:rowOff>
    </xdr:to>
    <xdr:cxnSp macro="">
      <xdr:nvCxnSpPr>
        <xdr:cNvPr id="833" name="直線コネクタ 832">
          <a:extLst>
            <a:ext uri="{FF2B5EF4-FFF2-40B4-BE49-F238E27FC236}">
              <a16:creationId xmlns:a16="http://schemas.microsoft.com/office/drawing/2014/main" id="{A0185712-A72E-4676-9375-BAE478C0F347}"/>
            </a:ext>
          </a:extLst>
        </xdr:cNvPr>
        <xdr:cNvCxnSpPr/>
      </xdr:nvCxnSpPr>
      <xdr:spPr>
        <a:xfrm flipV="1">
          <a:off x="21323300" y="1854022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148844</xdr:rowOff>
    </xdr:from>
    <xdr:to>
      <xdr:col>107</xdr:col>
      <xdr:colOff>101600</xdr:colOff>
      <xdr:row>108</xdr:row>
      <xdr:rowOff>78994</xdr:rowOff>
    </xdr:to>
    <xdr:sp macro="" textlink="">
      <xdr:nvSpPr>
        <xdr:cNvPr id="834" name="楕円 833">
          <a:extLst>
            <a:ext uri="{FF2B5EF4-FFF2-40B4-BE49-F238E27FC236}">
              <a16:creationId xmlns:a16="http://schemas.microsoft.com/office/drawing/2014/main" id="{2ABB9CB4-677D-4455-8655-AA51EEC1BF6F}"/>
            </a:ext>
          </a:extLst>
        </xdr:cNvPr>
        <xdr:cNvSpPr/>
      </xdr:nvSpPr>
      <xdr:spPr>
        <a:xfrm>
          <a:off x="20383500" y="184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25908</xdr:rowOff>
    </xdr:from>
    <xdr:to>
      <xdr:col>111</xdr:col>
      <xdr:colOff>177800</xdr:colOff>
      <xdr:row>108</xdr:row>
      <xdr:rowOff>28194</xdr:rowOff>
    </xdr:to>
    <xdr:cxnSp macro="">
      <xdr:nvCxnSpPr>
        <xdr:cNvPr id="835" name="直線コネクタ 834">
          <a:extLst>
            <a:ext uri="{FF2B5EF4-FFF2-40B4-BE49-F238E27FC236}">
              <a16:creationId xmlns:a16="http://schemas.microsoft.com/office/drawing/2014/main" id="{E09B6ECF-B81F-4A3B-8828-E136A928BA45}"/>
            </a:ext>
          </a:extLst>
        </xdr:cNvPr>
        <xdr:cNvCxnSpPr/>
      </xdr:nvCxnSpPr>
      <xdr:spPr>
        <a:xfrm flipV="1">
          <a:off x="20434300" y="185425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151130</xdr:rowOff>
    </xdr:from>
    <xdr:to>
      <xdr:col>102</xdr:col>
      <xdr:colOff>165100</xdr:colOff>
      <xdr:row>108</xdr:row>
      <xdr:rowOff>81280</xdr:rowOff>
    </xdr:to>
    <xdr:sp macro="" textlink="">
      <xdr:nvSpPr>
        <xdr:cNvPr id="836" name="楕円 835">
          <a:extLst>
            <a:ext uri="{FF2B5EF4-FFF2-40B4-BE49-F238E27FC236}">
              <a16:creationId xmlns:a16="http://schemas.microsoft.com/office/drawing/2014/main" id="{E0D917AC-6AA1-47EA-A3B4-D3001C7BAAFD}"/>
            </a:ext>
          </a:extLst>
        </xdr:cNvPr>
        <xdr:cNvSpPr/>
      </xdr:nvSpPr>
      <xdr:spPr>
        <a:xfrm>
          <a:off x="19494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28194</xdr:rowOff>
    </xdr:from>
    <xdr:to>
      <xdr:col>107</xdr:col>
      <xdr:colOff>50800</xdr:colOff>
      <xdr:row>108</xdr:row>
      <xdr:rowOff>30480</xdr:rowOff>
    </xdr:to>
    <xdr:cxnSp macro="">
      <xdr:nvCxnSpPr>
        <xdr:cNvPr id="837" name="直線コネクタ 836">
          <a:extLst>
            <a:ext uri="{FF2B5EF4-FFF2-40B4-BE49-F238E27FC236}">
              <a16:creationId xmlns:a16="http://schemas.microsoft.com/office/drawing/2014/main" id="{E0A3C4F4-E8AA-4BAC-84EA-6243D8F1AF00}"/>
            </a:ext>
          </a:extLst>
        </xdr:cNvPr>
        <xdr:cNvCxnSpPr/>
      </xdr:nvCxnSpPr>
      <xdr:spPr>
        <a:xfrm flipV="1">
          <a:off x="19545300" y="185447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153415</xdr:rowOff>
    </xdr:from>
    <xdr:to>
      <xdr:col>98</xdr:col>
      <xdr:colOff>38100</xdr:colOff>
      <xdr:row>108</xdr:row>
      <xdr:rowOff>83565</xdr:rowOff>
    </xdr:to>
    <xdr:sp macro="" textlink="">
      <xdr:nvSpPr>
        <xdr:cNvPr id="838" name="楕円 837">
          <a:extLst>
            <a:ext uri="{FF2B5EF4-FFF2-40B4-BE49-F238E27FC236}">
              <a16:creationId xmlns:a16="http://schemas.microsoft.com/office/drawing/2014/main" id="{3363540E-1AFE-4762-98F8-64EE3C5401E7}"/>
            </a:ext>
          </a:extLst>
        </xdr:cNvPr>
        <xdr:cNvSpPr/>
      </xdr:nvSpPr>
      <xdr:spPr>
        <a:xfrm>
          <a:off x="18605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30480</xdr:rowOff>
    </xdr:from>
    <xdr:to>
      <xdr:col>102</xdr:col>
      <xdr:colOff>114300</xdr:colOff>
      <xdr:row>108</xdr:row>
      <xdr:rowOff>32765</xdr:rowOff>
    </xdr:to>
    <xdr:cxnSp macro="">
      <xdr:nvCxnSpPr>
        <xdr:cNvPr id="839" name="直線コネクタ 838">
          <a:extLst>
            <a:ext uri="{FF2B5EF4-FFF2-40B4-BE49-F238E27FC236}">
              <a16:creationId xmlns:a16="http://schemas.microsoft.com/office/drawing/2014/main" id="{85C96D4E-2993-45BB-8C58-0516A02578A6}"/>
            </a:ext>
          </a:extLst>
        </xdr:cNvPr>
        <xdr:cNvCxnSpPr/>
      </xdr:nvCxnSpPr>
      <xdr:spPr>
        <a:xfrm flipV="1">
          <a:off x="18656300" y="185470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840" name="n_1aveValue【公民館】&#10;一人当たり面積">
          <a:extLst>
            <a:ext uri="{FF2B5EF4-FFF2-40B4-BE49-F238E27FC236}">
              <a16:creationId xmlns:a16="http://schemas.microsoft.com/office/drawing/2014/main" id="{DFF99A79-1949-4C64-A942-145C3B6D6BA2}"/>
            </a:ext>
          </a:extLst>
        </xdr:cNvPr>
        <xdr:cNvSpPr txBox="1"/>
      </xdr:nvSpPr>
      <xdr:spPr>
        <a:xfrm>
          <a:off x="21075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841" name="n_2aveValue【公民館】&#10;一人当たり面積">
          <a:extLst>
            <a:ext uri="{FF2B5EF4-FFF2-40B4-BE49-F238E27FC236}">
              <a16:creationId xmlns:a16="http://schemas.microsoft.com/office/drawing/2014/main" id="{F262DFF6-705A-4BA5-83B3-46213035FCE7}"/>
            </a:ext>
          </a:extLst>
        </xdr:cNvPr>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842" name="n_3aveValue【公民館】&#10;一人当たり面積">
          <a:extLst>
            <a:ext uri="{FF2B5EF4-FFF2-40B4-BE49-F238E27FC236}">
              <a16:creationId xmlns:a16="http://schemas.microsoft.com/office/drawing/2014/main" id="{63A7C82B-3B2F-4C94-9759-911AADB8D5F6}"/>
            </a:ext>
          </a:extLst>
        </xdr:cNvPr>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843" name="n_4aveValue【公民館】&#10;一人当たり面積">
          <a:extLst>
            <a:ext uri="{FF2B5EF4-FFF2-40B4-BE49-F238E27FC236}">
              <a16:creationId xmlns:a16="http://schemas.microsoft.com/office/drawing/2014/main" id="{2AA43471-48F9-453E-8839-46C621CF2A7A}"/>
            </a:ext>
          </a:extLst>
        </xdr:cNvPr>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67835</xdr:rowOff>
    </xdr:from>
    <xdr:ext cx="469744" cy="259045"/>
    <xdr:sp macro="" textlink="">
      <xdr:nvSpPr>
        <xdr:cNvPr id="844" name="n_1mainValue【公民館】&#10;一人当たり面積">
          <a:extLst>
            <a:ext uri="{FF2B5EF4-FFF2-40B4-BE49-F238E27FC236}">
              <a16:creationId xmlns:a16="http://schemas.microsoft.com/office/drawing/2014/main" id="{5F2BABD1-F7F5-4E1A-B2E2-6D22DFAF08D3}"/>
            </a:ext>
          </a:extLst>
        </xdr:cNvPr>
        <xdr:cNvSpPr txBox="1"/>
      </xdr:nvSpPr>
      <xdr:spPr>
        <a:xfrm>
          <a:off x="21075727" y="1858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70121</xdr:rowOff>
    </xdr:from>
    <xdr:ext cx="469744" cy="259045"/>
    <xdr:sp macro="" textlink="">
      <xdr:nvSpPr>
        <xdr:cNvPr id="845" name="n_2mainValue【公民館】&#10;一人当たり面積">
          <a:extLst>
            <a:ext uri="{FF2B5EF4-FFF2-40B4-BE49-F238E27FC236}">
              <a16:creationId xmlns:a16="http://schemas.microsoft.com/office/drawing/2014/main" id="{43A5AECA-FC2C-4825-9FAE-3632A46C4631}"/>
            </a:ext>
          </a:extLst>
        </xdr:cNvPr>
        <xdr:cNvSpPr txBox="1"/>
      </xdr:nvSpPr>
      <xdr:spPr>
        <a:xfrm>
          <a:off x="20199427" y="1858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72407</xdr:rowOff>
    </xdr:from>
    <xdr:ext cx="469744" cy="259045"/>
    <xdr:sp macro="" textlink="">
      <xdr:nvSpPr>
        <xdr:cNvPr id="846" name="n_3mainValue【公民館】&#10;一人当たり面積">
          <a:extLst>
            <a:ext uri="{FF2B5EF4-FFF2-40B4-BE49-F238E27FC236}">
              <a16:creationId xmlns:a16="http://schemas.microsoft.com/office/drawing/2014/main" id="{0260D9F8-5CEA-4CC1-88F2-708AD2A505EC}"/>
            </a:ext>
          </a:extLst>
        </xdr:cNvPr>
        <xdr:cNvSpPr txBox="1"/>
      </xdr:nvSpPr>
      <xdr:spPr>
        <a:xfrm>
          <a:off x="19310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74692</xdr:rowOff>
    </xdr:from>
    <xdr:ext cx="469744" cy="259045"/>
    <xdr:sp macro="" textlink="">
      <xdr:nvSpPr>
        <xdr:cNvPr id="847" name="n_4mainValue【公民館】&#10;一人当たり面積">
          <a:extLst>
            <a:ext uri="{FF2B5EF4-FFF2-40B4-BE49-F238E27FC236}">
              <a16:creationId xmlns:a16="http://schemas.microsoft.com/office/drawing/2014/main" id="{C14BC42C-2590-4F44-98DF-CC66F014FBDC}"/>
            </a:ext>
          </a:extLst>
        </xdr:cNvPr>
        <xdr:cNvSpPr txBox="1"/>
      </xdr:nvSpPr>
      <xdr:spPr>
        <a:xfrm>
          <a:off x="184214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038D1E21-2A2F-491A-9D02-0F74153E7CB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951D7A9C-BBD6-45EB-9812-B8D919CE529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DD868115-0B24-46CD-8537-98289CD48A1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類似団体と比較して特に有形固定資産減価償却率が高くなっている施設は、認定こども園・幼稚園・保育所、学校施設、公営住宅であり、特に低くなっている施設は、児童館、公民館である。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年経過している幼稚園・保育所があり、老朽化が進行しているが、町内の児童数の減少もあり、今後の施設のあり方を検討する必要がある。</a:t>
          </a:r>
        </a:p>
        <a:p>
          <a:r>
            <a:rPr kumimoji="1" lang="ja-JP" altLang="en-US" sz="1300">
              <a:latin typeface="ＭＳ Ｐゴシック" panose="020B0600070205080204" pitchFamily="50" charset="-128"/>
              <a:ea typeface="ＭＳ Ｐゴシック" panose="020B0600070205080204" pitchFamily="50" charset="-128"/>
            </a:rPr>
            <a:t>学校施設については、有形固定資産減価償却率が増加傾向にあるが、今後は中学校改築事業を計画しているため、有形固定資産減価償却率が減少することが考えられる。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公営住宅についても、公営住宅等長寿命化計画に基づき、令和元年度から令和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年度にかけて口の坪団地（町営住宅）を整備するなど、老朽化対策を順次進めている。</a:t>
          </a:r>
        </a:p>
        <a:p>
          <a:r>
            <a:rPr kumimoji="1" lang="ja-JP" altLang="en-US" sz="1300">
              <a:latin typeface="ＭＳ Ｐゴシック" panose="020B0600070205080204" pitchFamily="50" charset="-128"/>
              <a:ea typeface="ＭＳ Ｐゴシック" panose="020B0600070205080204" pitchFamily="50" charset="-128"/>
            </a:rPr>
            <a:t>また、児童館については、平成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年度にかけて、学童保育施設の新規整備を実施しているため、有形固定資産減価償却率が低くなっている。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公民館については、町有で管理している施設が多くないものの、維持管理経費の推移に留意しつつ、今後の施設のあり方を検討する。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EA23FF6-708E-4585-A412-7B7052A385A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80DDBCB-59FA-482F-89AE-991B6AB25C8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7214F14-F95D-4DFE-B2F1-72397F5F8C4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5079D2F-C437-40AC-A91C-3F64F9938BC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887FBC4-CDDC-4FDC-BDDD-FD59B88C391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FB9F485-A241-457F-B255-C5AA06BA646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1A3941B-764D-4CA5-912B-431EA845892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9438DB7-3C36-4612-93CE-9148E725CBD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666F313-ED81-4220-87B1-EB347764FA8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DD014B4-80F0-4658-A8C9-9DF52A2DFCA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9,227
9,166
165.86
8,695,988
8,241,656
332,738
4,001,737
5,658,164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EC32BB9-71E0-4619-A69E-FF2847F460A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2EB5DC3-1D99-4DC5-8277-E3B48CB06C5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BEE6EB6-ED3C-41CF-A4A4-8E3E69AA9C5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F12E3AB-ACBF-46E6-8E91-6F9FB31721B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16684B9-CDA0-4A14-8BA2-0E40554DFBD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D2D0DB1-F2F5-47E6-9D38-6EF3F38EFA0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0C6D5DF-63CE-479B-8441-E545B9E754E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2A227D2-DADB-428C-8464-B9D8E51A1A8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D46BCD1-9BA9-4BEF-9CBF-CD506AB4F4D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7A3E929-29A1-4064-A483-BB202B6A536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25BDC09-F280-4E38-A3BA-BAEB2A7DD3A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5967A63-0BBA-4ED4-A13B-6C4C76F8F40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6ECE1E3-B057-435D-A95B-A8DE3293C3C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2F15F64-1021-45D0-8F11-47B0259E754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4700290-1E6D-49EE-8172-19F5A15C5D4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5C3C909-AF64-47F1-8C42-D72F17AF5E1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AD367CD-F95D-490B-8AF3-C6D9791885E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CDF718F-1AB4-461C-BC9F-C4AEF235A8D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92A3F39-1D91-41EF-838D-4B9E065C6DF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D41E09D-3D3C-49B2-9CDC-38D8B95F0AA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6C5BF21-0CB7-4326-84E2-12E52AB63D0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8A816FF-EB89-446E-9C93-063CC15F5AF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984DA6A-A2DD-48D9-BC74-80EA60130DC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71C6431-74F9-4868-BACB-4957D4D88DD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C8046B3-21F1-4324-9426-45B59DED503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D9ECE90-0EA7-4A10-A6C0-E513A31CF8E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5EE83B7-A251-4200-A743-DACE6B50E9E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903FC7A-6576-421A-8A99-6ED12748D18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4A19D19-3EDD-46EA-8F8B-CD05E33D16E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35C7110-A6F2-408F-91BD-A8B25E7BC1B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36CC84A-ACC9-4499-9054-7DE55909355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A0E5B8A-F936-4445-A312-FE18E60A246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588729A7-30EB-4049-9E5B-ABDF79167CE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A379C9E-CDA3-47BE-8CE7-6591832C5B3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9EF723C-818C-49EA-831D-65E481385F5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26F9F61-80B2-4A79-A363-69C449A1ABC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28A4771B-F965-424C-992C-D3B5249FA05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75F037BF-9F78-405D-927E-492063E9715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FD30566-5658-4B13-AFAB-1302C50ABA5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DEDA7C61-B599-4B48-B2A8-F65C085928B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C63ADFB3-B68E-4945-83D2-ECDDB3B5B12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03D45D9-64E0-40E1-BA52-ED202FDEE59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B518BBF-3BE7-4D52-A2AE-E2859B616D4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76A90E0-C950-4ED2-89A9-143C9F2171E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D010E12-8C6F-43EF-9E6E-4CCE871CAAF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334C1FD-5326-4F71-B2FC-28601B73554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41000FC-6D97-4C0D-AF72-1563541777E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D6B5C0E5-0211-4F9C-8F67-95BF4563EE9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ADCA8EF-6BD6-48BD-85FC-D4B899C50A1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92F16C19-AC89-43BD-AF36-7CE12173BAB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A16FD08A-A513-486D-8672-26AA427E14D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8850C66B-AEA3-44C4-A8E3-57E69FE3032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33580C86-77A3-4940-B7CF-E80B9F04E1F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7E950158-3C85-4DF0-B00D-361E746B86C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A4DC0C9C-612F-4295-8B30-F37E5E420C3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B05B7FD4-449B-4DC4-BC51-7BB489A1DF4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87369CE7-E0A7-48B2-AE62-C2E937F43BD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E38A92B4-DBF6-4093-A4FC-EB941797C51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A46BABA4-6EB3-45AE-A0FB-E931A36E479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8C50D70A-BF57-4C01-ACF2-22E34CB9D4E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C1AB54C3-50F4-4488-B23C-979E56A756A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BFE98D33-3C4C-4C1D-A092-58A88F51D35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C7D7BCC4-D32A-4FE7-896D-07E049CF217B}"/>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2A3399B3-B0BF-407D-B5ED-203E589E399A}"/>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6443761A-C0D9-4406-A6D0-72F0C88062F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A9A86DAE-CBFF-4000-84DC-464581AB7199}"/>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A7A720B6-2D40-4D49-9457-D6CFA9313682}"/>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C49A7385-817A-47E0-AABD-7F523D0D286A}"/>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a:extLst>
            <a:ext uri="{FF2B5EF4-FFF2-40B4-BE49-F238E27FC236}">
              <a16:creationId xmlns:a16="http://schemas.microsoft.com/office/drawing/2014/main" id="{618E28CB-6C23-4F72-85D7-B21F6B4B2676}"/>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id="{10D7DCC9-422D-44D6-B7CF-A45D7D743EC9}"/>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5ED7D24F-61CC-43FE-BBB6-F5202BAE9F9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a:extLst>
            <a:ext uri="{FF2B5EF4-FFF2-40B4-BE49-F238E27FC236}">
              <a16:creationId xmlns:a16="http://schemas.microsoft.com/office/drawing/2014/main" id="{527FFFF5-1A72-46F5-BDC0-A34373DA4B30}"/>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7BF2E287-401A-4E26-A266-8B25F0AE4F6A}"/>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8BAD448-CD21-4A7A-A2D9-AFE93AB540D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99DCC5D-D343-450B-BAE3-69ACED62100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8B4D3F2-904F-47FD-ACF1-FE5D32FC2BB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B2308EE-F5FA-4AC5-8B59-D3E7D0F1183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D31F8A7-F665-4FA7-BCEF-C9B2D08D066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145143</xdr:rowOff>
    </xdr:from>
    <xdr:to>
      <xdr:col>24</xdr:col>
      <xdr:colOff>114300</xdr:colOff>
      <xdr:row>61</xdr:row>
      <xdr:rowOff>75293</xdr:rowOff>
    </xdr:to>
    <xdr:sp macro="" textlink="">
      <xdr:nvSpPr>
        <xdr:cNvPr id="90" name="楕円 89">
          <a:extLst>
            <a:ext uri="{FF2B5EF4-FFF2-40B4-BE49-F238E27FC236}">
              <a16:creationId xmlns:a16="http://schemas.microsoft.com/office/drawing/2014/main" id="{9BC82357-DD5A-4CCC-BDBF-453198A908C2}"/>
            </a:ext>
          </a:extLst>
        </xdr:cNvPr>
        <xdr:cNvSpPr/>
      </xdr:nvSpPr>
      <xdr:spPr>
        <a:xfrm>
          <a:off x="4584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168020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663A9608-A793-4B5E-A02B-77B0A4FB0B0A}"/>
            </a:ext>
          </a:extLst>
        </xdr:cNvPr>
        <xdr:cNvSpPr txBox="1"/>
      </xdr:nvSpPr>
      <xdr:spPr>
        <a:xfrm>
          <a:off x="4673600" y="10283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94524</xdr:rowOff>
    </xdr:from>
    <xdr:to>
      <xdr:col>20</xdr:col>
      <xdr:colOff>38100</xdr:colOff>
      <xdr:row>62</xdr:row>
      <xdr:rowOff>24674</xdr:rowOff>
    </xdr:to>
    <xdr:sp macro="" textlink="">
      <xdr:nvSpPr>
        <xdr:cNvPr id="92" name="楕円 91">
          <a:extLst>
            <a:ext uri="{FF2B5EF4-FFF2-40B4-BE49-F238E27FC236}">
              <a16:creationId xmlns:a16="http://schemas.microsoft.com/office/drawing/2014/main" id="{6221737D-814C-4F8C-A20B-0F9801AD9EEE}"/>
            </a:ext>
          </a:extLst>
        </xdr:cNvPr>
        <xdr:cNvSpPr/>
      </xdr:nvSpPr>
      <xdr:spPr>
        <a:xfrm>
          <a:off x="3746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24493</xdr:rowOff>
    </xdr:from>
    <xdr:to>
      <xdr:col>24</xdr:col>
      <xdr:colOff>63500</xdr:colOff>
      <xdr:row>61</xdr:row>
      <xdr:rowOff>145324</xdr:rowOff>
    </xdr:to>
    <xdr:cxnSp macro="">
      <xdr:nvCxnSpPr>
        <xdr:cNvPr id="93" name="直線コネクタ 92">
          <a:extLst>
            <a:ext uri="{FF2B5EF4-FFF2-40B4-BE49-F238E27FC236}">
              <a16:creationId xmlns:a16="http://schemas.microsoft.com/office/drawing/2014/main" id="{50C4CB59-D69B-431F-BD7E-CDAEA313D2CE}"/>
            </a:ext>
          </a:extLst>
        </xdr:cNvPr>
        <xdr:cNvCxnSpPr/>
      </xdr:nvCxnSpPr>
      <xdr:spPr>
        <a:xfrm flipV="1">
          <a:off x="3797300" y="10482943"/>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60234</xdr:rowOff>
    </xdr:from>
    <xdr:to>
      <xdr:col>15</xdr:col>
      <xdr:colOff>101600</xdr:colOff>
      <xdr:row>61</xdr:row>
      <xdr:rowOff>161834</xdr:rowOff>
    </xdr:to>
    <xdr:sp macro="" textlink="">
      <xdr:nvSpPr>
        <xdr:cNvPr id="94" name="楕円 93">
          <a:extLst>
            <a:ext uri="{FF2B5EF4-FFF2-40B4-BE49-F238E27FC236}">
              <a16:creationId xmlns:a16="http://schemas.microsoft.com/office/drawing/2014/main" id="{414CC82E-9E79-434D-A9A9-CFE496E76159}"/>
            </a:ext>
          </a:extLst>
        </xdr:cNvPr>
        <xdr:cNvSpPr/>
      </xdr:nvSpPr>
      <xdr:spPr>
        <a:xfrm>
          <a:off x="2857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111034</xdr:rowOff>
    </xdr:from>
    <xdr:to>
      <xdr:col>19</xdr:col>
      <xdr:colOff>177800</xdr:colOff>
      <xdr:row>61</xdr:row>
      <xdr:rowOff>145324</xdr:rowOff>
    </xdr:to>
    <xdr:cxnSp macro="">
      <xdr:nvCxnSpPr>
        <xdr:cNvPr id="95" name="直線コネクタ 94">
          <a:extLst>
            <a:ext uri="{FF2B5EF4-FFF2-40B4-BE49-F238E27FC236}">
              <a16:creationId xmlns:a16="http://schemas.microsoft.com/office/drawing/2014/main" id="{A0F3D9CA-22CA-43FD-AFA6-75109FBD3388}"/>
            </a:ext>
          </a:extLst>
        </xdr:cNvPr>
        <xdr:cNvCxnSpPr/>
      </xdr:nvCxnSpPr>
      <xdr:spPr>
        <a:xfrm>
          <a:off x="2908300" y="105694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50437</xdr:rowOff>
    </xdr:from>
    <xdr:to>
      <xdr:col>10</xdr:col>
      <xdr:colOff>165100</xdr:colOff>
      <xdr:row>61</xdr:row>
      <xdr:rowOff>152037</xdr:rowOff>
    </xdr:to>
    <xdr:sp macro="" textlink="">
      <xdr:nvSpPr>
        <xdr:cNvPr id="96" name="楕円 95">
          <a:extLst>
            <a:ext uri="{FF2B5EF4-FFF2-40B4-BE49-F238E27FC236}">
              <a16:creationId xmlns:a16="http://schemas.microsoft.com/office/drawing/2014/main" id="{C2F125A2-1E79-4EA3-8DFB-3DFE1CF9E2B1}"/>
            </a:ext>
          </a:extLst>
        </xdr:cNvPr>
        <xdr:cNvSpPr/>
      </xdr:nvSpPr>
      <xdr:spPr>
        <a:xfrm>
          <a:off x="1968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101237</xdr:rowOff>
    </xdr:from>
    <xdr:to>
      <xdr:col>15</xdr:col>
      <xdr:colOff>50800</xdr:colOff>
      <xdr:row>61</xdr:row>
      <xdr:rowOff>111034</xdr:rowOff>
    </xdr:to>
    <xdr:cxnSp macro="">
      <xdr:nvCxnSpPr>
        <xdr:cNvPr id="97" name="直線コネクタ 96">
          <a:extLst>
            <a:ext uri="{FF2B5EF4-FFF2-40B4-BE49-F238E27FC236}">
              <a16:creationId xmlns:a16="http://schemas.microsoft.com/office/drawing/2014/main" id="{DCECDABC-A433-48D5-9501-92A7ECAB650E}"/>
            </a:ext>
          </a:extLst>
        </xdr:cNvPr>
        <xdr:cNvCxnSpPr/>
      </xdr:nvCxnSpPr>
      <xdr:spPr>
        <a:xfrm>
          <a:off x="2019300" y="1055968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79828</xdr:rowOff>
    </xdr:from>
    <xdr:to>
      <xdr:col>6</xdr:col>
      <xdr:colOff>38100</xdr:colOff>
      <xdr:row>62</xdr:row>
      <xdr:rowOff>9978</xdr:rowOff>
    </xdr:to>
    <xdr:sp macro="" textlink="">
      <xdr:nvSpPr>
        <xdr:cNvPr id="98" name="楕円 97">
          <a:extLst>
            <a:ext uri="{FF2B5EF4-FFF2-40B4-BE49-F238E27FC236}">
              <a16:creationId xmlns:a16="http://schemas.microsoft.com/office/drawing/2014/main" id="{EE3F9D62-29D0-4354-A3FB-D9613BE5ABC4}"/>
            </a:ext>
          </a:extLst>
        </xdr:cNvPr>
        <xdr:cNvSpPr/>
      </xdr:nvSpPr>
      <xdr:spPr>
        <a:xfrm>
          <a:off x="1079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101237</xdr:rowOff>
    </xdr:from>
    <xdr:to>
      <xdr:col>10</xdr:col>
      <xdr:colOff>114300</xdr:colOff>
      <xdr:row>61</xdr:row>
      <xdr:rowOff>130628</xdr:rowOff>
    </xdr:to>
    <xdr:cxnSp macro="">
      <xdr:nvCxnSpPr>
        <xdr:cNvPr id="99" name="直線コネクタ 98">
          <a:extLst>
            <a:ext uri="{FF2B5EF4-FFF2-40B4-BE49-F238E27FC236}">
              <a16:creationId xmlns:a16="http://schemas.microsoft.com/office/drawing/2014/main" id="{ED695E95-6BDA-4358-A93C-51979113EFCF}"/>
            </a:ext>
          </a:extLst>
        </xdr:cNvPr>
        <xdr:cNvCxnSpPr/>
      </xdr:nvCxnSpPr>
      <xdr:spPr>
        <a:xfrm flipV="1">
          <a:off x="1130300" y="1055968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a:extLst>
            <a:ext uri="{FF2B5EF4-FFF2-40B4-BE49-F238E27FC236}">
              <a16:creationId xmlns:a16="http://schemas.microsoft.com/office/drawing/2014/main" id="{CD528C83-D382-48D5-9803-A217865D1FD6}"/>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01" name="n_2aveValue【体育館・プール】&#10;有形固定資産減価償却率">
          <a:extLst>
            <a:ext uri="{FF2B5EF4-FFF2-40B4-BE49-F238E27FC236}">
              <a16:creationId xmlns:a16="http://schemas.microsoft.com/office/drawing/2014/main" id="{7072CC2D-3DC4-4EC1-9237-6FC07971B4C5}"/>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102" name="n_3aveValue【体育館・プール】&#10;有形固定資産減価償却率">
          <a:extLst>
            <a:ext uri="{FF2B5EF4-FFF2-40B4-BE49-F238E27FC236}">
              <a16:creationId xmlns:a16="http://schemas.microsoft.com/office/drawing/2014/main" id="{5E1E92B5-F78A-4EE4-ABBF-81933A1D1C0E}"/>
            </a:ext>
          </a:extLst>
        </xdr:cNvPr>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a:extLst>
            <a:ext uri="{FF2B5EF4-FFF2-40B4-BE49-F238E27FC236}">
              <a16:creationId xmlns:a16="http://schemas.microsoft.com/office/drawing/2014/main" id="{8FC768AD-3C96-4D17-A552-5729E903B635}"/>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15801</xdr:rowOff>
    </xdr:from>
    <xdr:ext cx="405111" cy="259045"/>
    <xdr:sp macro="" textlink="">
      <xdr:nvSpPr>
        <xdr:cNvPr id="104" name="n_1mainValue【体育館・プール】&#10;有形固定資産減価償却率">
          <a:extLst>
            <a:ext uri="{FF2B5EF4-FFF2-40B4-BE49-F238E27FC236}">
              <a16:creationId xmlns:a16="http://schemas.microsoft.com/office/drawing/2014/main" id="{AAE342DC-EF4A-4B0D-9B88-F9DD54C455CD}"/>
            </a:ext>
          </a:extLst>
        </xdr:cNvPr>
        <xdr:cNvSpPr txBox="1"/>
      </xdr:nvSpPr>
      <xdr:spPr>
        <a:xfrm>
          <a:off x="35820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152961</xdr:rowOff>
    </xdr:from>
    <xdr:ext cx="405111" cy="259045"/>
    <xdr:sp macro="" textlink="">
      <xdr:nvSpPr>
        <xdr:cNvPr id="105" name="n_2mainValue【体育館・プール】&#10;有形固定資産減価償却率">
          <a:extLst>
            <a:ext uri="{FF2B5EF4-FFF2-40B4-BE49-F238E27FC236}">
              <a16:creationId xmlns:a16="http://schemas.microsoft.com/office/drawing/2014/main" id="{69F4B007-C349-4F45-938F-A51F3110B4AD}"/>
            </a:ext>
          </a:extLst>
        </xdr:cNvPr>
        <xdr:cNvSpPr txBox="1"/>
      </xdr:nvSpPr>
      <xdr:spPr>
        <a:xfrm>
          <a:off x="2705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143164</xdr:rowOff>
    </xdr:from>
    <xdr:ext cx="405111" cy="259045"/>
    <xdr:sp macro="" textlink="">
      <xdr:nvSpPr>
        <xdr:cNvPr id="106" name="n_3mainValue【体育館・プール】&#10;有形固定資産減価償却率">
          <a:extLst>
            <a:ext uri="{FF2B5EF4-FFF2-40B4-BE49-F238E27FC236}">
              <a16:creationId xmlns:a16="http://schemas.microsoft.com/office/drawing/2014/main" id="{002675E4-D9B0-4CE3-BBFC-B1316806299E}"/>
            </a:ext>
          </a:extLst>
        </xdr:cNvPr>
        <xdr:cNvSpPr txBox="1"/>
      </xdr:nvSpPr>
      <xdr:spPr>
        <a:xfrm>
          <a:off x="1816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1105</xdr:rowOff>
    </xdr:from>
    <xdr:ext cx="405111" cy="259045"/>
    <xdr:sp macro="" textlink="">
      <xdr:nvSpPr>
        <xdr:cNvPr id="107" name="n_4mainValue【体育館・プール】&#10;有形固定資産減価償却率">
          <a:extLst>
            <a:ext uri="{FF2B5EF4-FFF2-40B4-BE49-F238E27FC236}">
              <a16:creationId xmlns:a16="http://schemas.microsoft.com/office/drawing/2014/main" id="{6A4BF237-5717-4F5A-8FBD-307048182E6F}"/>
            </a:ext>
          </a:extLst>
        </xdr:cNvPr>
        <xdr:cNvSpPr txBox="1"/>
      </xdr:nvSpPr>
      <xdr:spPr>
        <a:xfrm>
          <a:off x="9277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D71734BF-3F2D-4ADE-BD7A-2D96F54D269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3888C668-558F-4B95-95F4-DBB90FC559E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FB929829-6AF3-4EE3-A364-DE9C5605C1A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B21233F2-E41A-472E-B282-04339806E0D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F751ED43-E1E2-4E70-B8F6-D358C990A8A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8BA62536-44B1-4DAE-A1A7-52DE9529EAB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D99AC1CC-C69B-4FCC-9A7B-0B9950AD408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BDF21338-B39B-4B3C-9806-D526BD23A9C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AF543127-4385-4B01-AD4B-41773789541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4AC01BFC-BE2A-4912-A09B-41F225DB113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DC4D1859-AC68-495D-A8CC-B40EAA4841C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5D214499-C632-4881-BA6F-DC4CFA6F853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275A002C-50B1-4F20-8B6F-AD6CF560C06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26961775-AB24-4ECD-AA84-5D3845BD81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150B5568-3626-4EAE-8B38-983BB0810E6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DA38D400-6358-42F7-A90E-75A04B13DAF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7A970F55-D4C0-44F9-9110-B0D05DC97E7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1F9AC651-DD4D-41A3-BA9C-BE15BEF01F4C}"/>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42F1DE56-D1B2-4977-942A-E09555FF8C8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78022900-A457-4CE9-A351-5E0D96E46D9F}"/>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E32CD3A3-1CCB-4C4F-B4ED-DB64BDE1A7F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A5578CB6-9D40-497D-AF2F-B653D3467378}"/>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CD9E9B34-E611-4A05-B941-DD18C0B1F50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E9D6EB5D-2F3D-4C84-9E1D-7980571B621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31E66F3E-36BE-42B1-9DB6-8A432D32161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33" name="直線コネクタ 132">
          <a:extLst>
            <a:ext uri="{FF2B5EF4-FFF2-40B4-BE49-F238E27FC236}">
              <a16:creationId xmlns:a16="http://schemas.microsoft.com/office/drawing/2014/main" id="{FEFBF560-A46A-4615-BDE1-F76E97060A07}"/>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4" name="【体育館・プール】&#10;一人当たり面積最小値テキスト">
          <a:extLst>
            <a:ext uri="{FF2B5EF4-FFF2-40B4-BE49-F238E27FC236}">
              <a16:creationId xmlns:a16="http://schemas.microsoft.com/office/drawing/2014/main" id="{D662279C-1E36-4C27-A5C0-ECA549C9D6D7}"/>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5" name="直線コネクタ 134">
          <a:extLst>
            <a:ext uri="{FF2B5EF4-FFF2-40B4-BE49-F238E27FC236}">
              <a16:creationId xmlns:a16="http://schemas.microsoft.com/office/drawing/2014/main" id="{5616A5CE-2283-4CEA-813A-56FC81A97B53}"/>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6" name="【体育館・プール】&#10;一人当たり面積最大値テキスト">
          <a:extLst>
            <a:ext uri="{FF2B5EF4-FFF2-40B4-BE49-F238E27FC236}">
              <a16:creationId xmlns:a16="http://schemas.microsoft.com/office/drawing/2014/main" id="{F2EB2377-B217-49BD-BBFC-048F4459EF8E}"/>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7" name="直線コネクタ 136">
          <a:extLst>
            <a:ext uri="{FF2B5EF4-FFF2-40B4-BE49-F238E27FC236}">
              <a16:creationId xmlns:a16="http://schemas.microsoft.com/office/drawing/2014/main" id="{AB6D5A3E-1529-4072-8D03-112CE2BA889D}"/>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138" name="【体育館・プール】&#10;一人当たり面積平均値テキスト">
          <a:extLst>
            <a:ext uri="{FF2B5EF4-FFF2-40B4-BE49-F238E27FC236}">
              <a16:creationId xmlns:a16="http://schemas.microsoft.com/office/drawing/2014/main" id="{2222F5EF-68EF-44FF-BCBC-C06E161B58A0}"/>
            </a:ext>
          </a:extLst>
        </xdr:cNvPr>
        <xdr:cNvSpPr txBox="1"/>
      </xdr:nvSpPr>
      <xdr:spPr>
        <a:xfrm>
          <a:off x="10515600"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9" name="フローチャート: 判断 138">
          <a:extLst>
            <a:ext uri="{FF2B5EF4-FFF2-40B4-BE49-F238E27FC236}">
              <a16:creationId xmlns:a16="http://schemas.microsoft.com/office/drawing/2014/main" id="{3D589F3D-EBAE-4859-B583-98191C4BBB9C}"/>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40" name="フローチャート: 判断 139">
          <a:extLst>
            <a:ext uri="{FF2B5EF4-FFF2-40B4-BE49-F238E27FC236}">
              <a16:creationId xmlns:a16="http://schemas.microsoft.com/office/drawing/2014/main" id="{6B200045-9C8C-4A59-9285-0D8E4388CF6A}"/>
            </a:ext>
          </a:extLst>
        </xdr:cNvPr>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41" name="フローチャート: 判断 140">
          <a:extLst>
            <a:ext uri="{FF2B5EF4-FFF2-40B4-BE49-F238E27FC236}">
              <a16:creationId xmlns:a16="http://schemas.microsoft.com/office/drawing/2014/main" id="{0C9665BE-CA6F-44E9-89DF-5F080387A659}"/>
            </a:ext>
          </a:extLst>
        </xdr:cNvPr>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42" name="フローチャート: 判断 141">
          <a:extLst>
            <a:ext uri="{FF2B5EF4-FFF2-40B4-BE49-F238E27FC236}">
              <a16:creationId xmlns:a16="http://schemas.microsoft.com/office/drawing/2014/main" id="{1F52B9BA-54E0-4E4D-BD8D-6E5477A34D0B}"/>
            </a:ext>
          </a:extLst>
        </xdr:cNvPr>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43" name="フローチャート: 判断 142">
          <a:extLst>
            <a:ext uri="{FF2B5EF4-FFF2-40B4-BE49-F238E27FC236}">
              <a16:creationId xmlns:a16="http://schemas.microsoft.com/office/drawing/2014/main" id="{74694DCE-59E5-4823-A341-36799AD06C88}"/>
            </a:ext>
          </a:extLst>
        </xdr:cNvPr>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F3661A49-FE53-4E7C-B92E-25EF74E809D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B504CC4E-8ECC-43FD-B70B-4365215043C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B7E9182A-6842-464D-99DD-23D7D8D22FB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D43F98E6-CB4A-4198-8A3D-B5D62DFC6A6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64633133-3510-4027-9A79-556D00C15C3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86360</xdr:rowOff>
    </xdr:from>
    <xdr:to>
      <xdr:col>55</xdr:col>
      <xdr:colOff>50800</xdr:colOff>
      <xdr:row>64</xdr:row>
      <xdr:rowOff>16510</xdr:rowOff>
    </xdr:to>
    <xdr:sp macro="" textlink="">
      <xdr:nvSpPr>
        <xdr:cNvPr id="149" name="楕円 148">
          <a:extLst>
            <a:ext uri="{FF2B5EF4-FFF2-40B4-BE49-F238E27FC236}">
              <a16:creationId xmlns:a16="http://schemas.microsoft.com/office/drawing/2014/main" id="{0B474EA5-DD90-4B1C-9C00-3E6E587DD283}"/>
            </a:ext>
          </a:extLst>
        </xdr:cNvPr>
        <xdr:cNvSpPr/>
      </xdr:nvSpPr>
      <xdr:spPr>
        <a:xfrm>
          <a:off x="10426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64787</xdr:rowOff>
    </xdr:from>
    <xdr:ext cx="469744" cy="259045"/>
    <xdr:sp macro="" textlink="">
      <xdr:nvSpPr>
        <xdr:cNvPr id="150" name="【体育館・プール】&#10;一人当たり面積該当値テキスト">
          <a:extLst>
            <a:ext uri="{FF2B5EF4-FFF2-40B4-BE49-F238E27FC236}">
              <a16:creationId xmlns:a16="http://schemas.microsoft.com/office/drawing/2014/main" id="{08A17AD2-1B6A-4B61-BE50-D67D64471294}"/>
            </a:ext>
          </a:extLst>
        </xdr:cNvPr>
        <xdr:cNvSpPr txBox="1"/>
      </xdr:nvSpPr>
      <xdr:spPr>
        <a:xfrm>
          <a:off x="10515600"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89953</xdr:rowOff>
    </xdr:from>
    <xdr:to>
      <xdr:col>50</xdr:col>
      <xdr:colOff>165100</xdr:colOff>
      <xdr:row>64</xdr:row>
      <xdr:rowOff>20103</xdr:rowOff>
    </xdr:to>
    <xdr:sp macro="" textlink="">
      <xdr:nvSpPr>
        <xdr:cNvPr id="151" name="楕円 150">
          <a:extLst>
            <a:ext uri="{FF2B5EF4-FFF2-40B4-BE49-F238E27FC236}">
              <a16:creationId xmlns:a16="http://schemas.microsoft.com/office/drawing/2014/main" id="{69BC83D7-BF7A-47D6-8CB0-0B8774E4700C}"/>
            </a:ext>
          </a:extLst>
        </xdr:cNvPr>
        <xdr:cNvSpPr/>
      </xdr:nvSpPr>
      <xdr:spPr>
        <a:xfrm>
          <a:off x="9588500" y="1089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137160</xdr:rowOff>
    </xdr:from>
    <xdr:to>
      <xdr:col>55</xdr:col>
      <xdr:colOff>0</xdr:colOff>
      <xdr:row>63</xdr:row>
      <xdr:rowOff>140753</xdr:rowOff>
    </xdr:to>
    <xdr:cxnSp macro="">
      <xdr:nvCxnSpPr>
        <xdr:cNvPr id="152" name="直線コネクタ 151">
          <a:extLst>
            <a:ext uri="{FF2B5EF4-FFF2-40B4-BE49-F238E27FC236}">
              <a16:creationId xmlns:a16="http://schemas.microsoft.com/office/drawing/2014/main" id="{59F7DBBD-2A03-491D-B94C-9B6A298D540E}"/>
            </a:ext>
          </a:extLst>
        </xdr:cNvPr>
        <xdr:cNvCxnSpPr/>
      </xdr:nvCxnSpPr>
      <xdr:spPr>
        <a:xfrm flipV="1">
          <a:off x="9639300" y="10938510"/>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92565</xdr:rowOff>
    </xdr:from>
    <xdr:to>
      <xdr:col>46</xdr:col>
      <xdr:colOff>38100</xdr:colOff>
      <xdr:row>64</xdr:row>
      <xdr:rowOff>22715</xdr:rowOff>
    </xdr:to>
    <xdr:sp macro="" textlink="">
      <xdr:nvSpPr>
        <xdr:cNvPr id="153" name="楕円 152">
          <a:extLst>
            <a:ext uri="{FF2B5EF4-FFF2-40B4-BE49-F238E27FC236}">
              <a16:creationId xmlns:a16="http://schemas.microsoft.com/office/drawing/2014/main" id="{BDB9EA54-272D-4412-A4C2-5EF788C3E7AB}"/>
            </a:ext>
          </a:extLst>
        </xdr:cNvPr>
        <xdr:cNvSpPr/>
      </xdr:nvSpPr>
      <xdr:spPr>
        <a:xfrm>
          <a:off x="8699500" y="1089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140753</xdr:rowOff>
    </xdr:from>
    <xdr:to>
      <xdr:col>50</xdr:col>
      <xdr:colOff>114300</xdr:colOff>
      <xdr:row>63</xdr:row>
      <xdr:rowOff>143365</xdr:rowOff>
    </xdr:to>
    <xdr:cxnSp macro="">
      <xdr:nvCxnSpPr>
        <xdr:cNvPr id="154" name="直線コネクタ 153">
          <a:extLst>
            <a:ext uri="{FF2B5EF4-FFF2-40B4-BE49-F238E27FC236}">
              <a16:creationId xmlns:a16="http://schemas.microsoft.com/office/drawing/2014/main" id="{F8B1A0A5-E1B7-4A32-BFAB-C50630A525AD}"/>
            </a:ext>
          </a:extLst>
        </xdr:cNvPr>
        <xdr:cNvCxnSpPr/>
      </xdr:nvCxnSpPr>
      <xdr:spPr>
        <a:xfrm flipV="1">
          <a:off x="8750300" y="10942103"/>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103668</xdr:rowOff>
    </xdr:from>
    <xdr:to>
      <xdr:col>41</xdr:col>
      <xdr:colOff>101600</xdr:colOff>
      <xdr:row>64</xdr:row>
      <xdr:rowOff>33818</xdr:rowOff>
    </xdr:to>
    <xdr:sp macro="" textlink="">
      <xdr:nvSpPr>
        <xdr:cNvPr id="155" name="楕円 154">
          <a:extLst>
            <a:ext uri="{FF2B5EF4-FFF2-40B4-BE49-F238E27FC236}">
              <a16:creationId xmlns:a16="http://schemas.microsoft.com/office/drawing/2014/main" id="{21286BC2-B4BE-4DC9-8BD6-39DD8F652863}"/>
            </a:ext>
          </a:extLst>
        </xdr:cNvPr>
        <xdr:cNvSpPr/>
      </xdr:nvSpPr>
      <xdr:spPr>
        <a:xfrm>
          <a:off x="7810500" y="109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143365</xdr:rowOff>
    </xdr:from>
    <xdr:to>
      <xdr:col>45</xdr:col>
      <xdr:colOff>177800</xdr:colOff>
      <xdr:row>63</xdr:row>
      <xdr:rowOff>154468</xdr:rowOff>
    </xdr:to>
    <xdr:cxnSp macro="">
      <xdr:nvCxnSpPr>
        <xdr:cNvPr id="156" name="直線コネクタ 155">
          <a:extLst>
            <a:ext uri="{FF2B5EF4-FFF2-40B4-BE49-F238E27FC236}">
              <a16:creationId xmlns:a16="http://schemas.microsoft.com/office/drawing/2014/main" id="{28C2B46F-949F-4AA2-B7E8-392FFB869100}"/>
            </a:ext>
          </a:extLst>
        </xdr:cNvPr>
        <xdr:cNvCxnSpPr/>
      </xdr:nvCxnSpPr>
      <xdr:spPr>
        <a:xfrm flipV="1">
          <a:off x="7861300" y="10944715"/>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36395</xdr:rowOff>
    </xdr:from>
    <xdr:to>
      <xdr:col>36</xdr:col>
      <xdr:colOff>165100</xdr:colOff>
      <xdr:row>63</xdr:row>
      <xdr:rowOff>137995</xdr:rowOff>
    </xdr:to>
    <xdr:sp macro="" textlink="">
      <xdr:nvSpPr>
        <xdr:cNvPr id="157" name="楕円 156">
          <a:extLst>
            <a:ext uri="{FF2B5EF4-FFF2-40B4-BE49-F238E27FC236}">
              <a16:creationId xmlns:a16="http://schemas.microsoft.com/office/drawing/2014/main" id="{896A54C2-012C-4A35-A7A2-56916360BE58}"/>
            </a:ext>
          </a:extLst>
        </xdr:cNvPr>
        <xdr:cNvSpPr/>
      </xdr:nvSpPr>
      <xdr:spPr>
        <a:xfrm>
          <a:off x="6921500" y="1083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87195</xdr:rowOff>
    </xdr:from>
    <xdr:to>
      <xdr:col>41</xdr:col>
      <xdr:colOff>50800</xdr:colOff>
      <xdr:row>63</xdr:row>
      <xdr:rowOff>154468</xdr:rowOff>
    </xdr:to>
    <xdr:cxnSp macro="">
      <xdr:nvCxnSpPr>
        <xdr:cNvPr id="158" name="直線コネクタ 157">
          <a:extLst>
            <a:ext uri="{FF2B5EF4-FFF2-40B4-BE49-F238E27FC236}">
              <a16:creationId xmlns:a16="http://schemas.microsoft.com/office/drawing/2014/main" id="{8B63547E-DB6C-4EA4-896C-6451D5FA6609}"/>
            </a:ext>
          </a:extLst>
        </xdr:cNvPr>
        <xdr:cNvCxnSpPr/>
      </xdr:nvCxnSpPr>
      <xdr:spPr>
        <a:xfrm>
          <a:off x="6972300" y="10888545"/>
          <a:ext cx="889000" cy="6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159" name="n_1aveValue【体育館・プール】&#10;一人当たり面積">
          <a:extLst>
            <a:ext uri="{FF2B5EF4-FFF2-40B4-BE49-F238E27FC236}">
              <a16:creationId xmlns:a16="http://schemas.microsoft.com/office/drawing/2014/main" id="{B45DC2C7-5932-4D24-A9E8-8173DCD8710B}"/>
            </a:ext>
          </a:extLst>
        </xdr:cNvPr>
        <xdr:cNvSpPr txBox="1"/>
      </xdr:nvSpPr>
      <xdr:spPr>
        <a:xfrm>
          <a:off x="93917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160" name="n_2aveValue【体育館・プール】&#10;一人当たり面積">
          <a:extLst>
            <a:ext uri="{FF2B5EF4-FFF2-40B4-BE49-F238E27FC236}">
              <a16:creationId xmlns:a16="http://schemas.microsoft.com/office/drawing/2014/main" id="{61769441-F332-4654-BA25-3E848B01E509}"/>
            </a:ext>
          </a:extLst>
        </xdr:cNvPr>
        <xdr:cNvSpPr txBox="1"/>
      </xdr:nvSpPr>
      <xdr:spPr>
        <a:xfrm>
          <a:off x="85154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161" name="n_3aveValue【体育館・プール】&#10;一人当たり面積">
          <a:extLst>
            <a:ext uri="{FF2B5EF4-FFF2-40B4-BE49-F238E27FC236}">
              <a16:creationId xmlns:a16="http://schemas.microsoft.com/office/drawing/2014/main" id="{2F422833-9861-4938-BEED-E387DCDE7B5F}"/>
            </a:ext>
          </a:extLst>
        </xdr:cNvPr>
        <xdr:cNvSpPr txBox="1"/>
      </xdr:nvSpPr>
      <xdr:spPr>
        <a:xfrm>
          <a:off x="7626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135327</xdr:rowOff>
    </xdr:from>
    <xdr:ext cx="469744" cy="259045"/>
    <xdr:sp macro="" textlink="">
      <xdr:nvSpPr>
        <xdr:cNvPr id="162" name="n_4aveValue【体育館・プール】&#10;一人当たり面積">
          <a:extLst>
            <a:ext uri="{FF2B5EF4-FFF2-40B4-BE49-F238E27FC236}">
              <a16:creationId xmlns:a16="http://schemas.microsoft.com/office/drawing/2014/main" id="{6C0F77CE-9C1A-4840-9B06-A1C3D80C8A7D}"/>
            </a:ext>
          </a:extLst>
        </xdr:cNvPr>
        <xdr:cNvSpPr txBox="1"/>
      </xdr:nvSpPr>
      <xdr:spPr>
        <a:xfrm>
          <a:off x="6737427" y="109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11230</xdr:rowOff>
    </xdr:from>
    <xdr:ext cx="469744" cy="259045"/>
    <xdr:sp macro="" textlink="">
      <xdr:nvSpPr>
        <xdr:cNvPr id="163" name="n_1mainValue【体育館・プール】&#10;一人当たり面積">
          <a:extLst>
            <a:ext uri="{FF2B5EF4-FFF2-40B4-BE49-F238E27FC236}">
              <a16:creationId xmlns:a16="http://schemas.microsoft.com/office/drawing/2014/main" id="{CF066C79-EC6F-4A1B-8D0D-9E3CD968CBF9}"/>
            </a:ext>
          </a:extLst>
        </xdr:cNvPr>
        <xdr:cNvSpPr txBox="1"/>
      </xdr:nvSpPr>
      <xdr:spPr>
        <a:xfrm>
          <a:off x="9391727" y="1098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13842</xdr:rowOff>
    </xdr:from>
    <xdr:ext cx="469744" cy="259045"/>
    <xdr:sp macro="" textlink="">
      <xdr:nvSpPr>
        <xdr:cNvPr id="164" name="n_2mainValue【体育館・プール】&#10;一人当たり面積">
          <a:extLst>
            <a:ext uri="{FF2B5EF4-FFF2-40B4-BE49-F238E27FC236}">
              <a16:creationId xmlns:a16="http://schemas.microsoft.com/office/drawing/2014/main" id="{8C621D96-F2E1-46B3-8E42-4BC39E456B04}"/>
            </a:ext>
          </a:extLst>
        </xdr:cNvPr>
        <xdr:cNvSpPr txBox="1"/>
      </xdr:nvSpPr>
      <xdr:spPr>
        <a:xfrm>
          <a:off x="8515427" y="1098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24945</xdr:rowOff>
    </xdr:from>
    <xdr:ext cx="469744" cy="259045"/>
    <xdr:sp macro="" textlink="">
      <xdr:nvSpPr>
        <xdr:cNvPr id="165" name="n_3mainValue【体育館・プール】&#10;一人当たり面積">
          <a:extLst>
            <a:ext uri="{FF2B5EF4-FFF2-40B4-BE49-F238E27FC236}">
              <a16:creationId xmlns:a16="http://schemas.microsoft.com/office/drawing/2014/main" id="{E7F3F872-D7AF-4806-B40C-4523F692F3E2}"/>
            </a:ext>
          </a:extLst>
        </xdr:cNvPr>
        <xdr:cNvSpPr txBox="1"/>
      </xdr:nvSpPr>
      <xdr:spPr>
        <a:xfrm>
          <a:off x="7626427" y="1099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154522</xdr:rowOff>
    </xdr:from>
    <xdr:ext cx="469744" cy="259045"/>
    <xdr:sp macro="" textlink="">
      <xdr:nvSpPr>
        <xdr:cNvPr id="166" name="n_4mainValue【体育館・プール】&#10;一人当たり面積">
          <a:extLst>
            <a:ext uri="{FF2B5EF4-FFF2-40B4-BE49-F238E27FC236}">
              <a16:creationId xmlns:a16="http://schemas.microsoft.com/office/drawing/2014/main" id="{2C436470-7EDF-4212-AC4D-DE91C9F5CDD9}"/>
            </a:ext>
          </a:extLst>
        </xdr:cNvPr>
        <xdr:cNvSpPr txBox="1"/>
      </xdr:nvSpPr>
      <xdr:spPr>
        <a:xfrm>
          <a:off x="6737427" y="1061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68CFD93F-9D1E-4F47-BFCE-4B3CB65E137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E07EE370-CCF4-4D3D-91CA-E8A6B725678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8C8A689A-78EB-428C-A126-8D2D8E04F53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9DAE8D92-A7C8-4C74-9C74-82386541ACD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8FA2B10-E4BC-4D4D-A235-20F18BC51C1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2712834C-09DE-46F0-A8D9-E3701A112A6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25B7E299-070C-46CE-8065-10EA53E380F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98153E0F-3973-4224-90AD-B73D170E9E8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59512609-3B17-4114-953E-9C319996214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4EA107A2-B729-4757-8F16-E62A79926E4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50590F3B-1A06-4290-ABA4-6553CA67C5E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F48B86B5-E1E3-4CF0-B561-494274B3640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FEB16F6B-18A1-4FED-B6D0-DBC05DAF4DB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17C6A8E7-621D-41C3-AC00-05A98D74130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AC0182E5-5496-4600-A54B-D1EFE7A5DD8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933B2257-558E-4651-8DEA-2333F59E47B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9CF19F6A-187E-4BB7-A8D3-65526341DCE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87ED51FF-892B-4E42-8D4D-6C53A654D40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5131D308-D480-4697-9A39-76302CE9490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0B1B3FD4-242D-47F0-8304-0198E82E95E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C42711CB-641F-4A92-829B-D4BF739FC49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C4340552-B4BE-4EE3-9F89-6BC7B4F0FC9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6C4B0E62-1309-4A8D-9EDE-183CC42ED5F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7AE70428-6D39-461E-8C07-05AAA3F39EE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7EF2B0FA-9861-4F6B-836D-AAD651714FA9}"/>
            </a:ext>
          </a:extLst>
        </xdr:cNvPr>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1EDEF809-4B6B-4879-9F16-9AA509B3327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0E033B84-CC8E-4D3B-9289-7B1584C68F3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7D275E42-593F-46FD-B6AD-12D6973FE47F}"/>
            </a:ext>
          </a:extLst>
        </xdr:cNvPr>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195" name="直線コネクタ 194">
          <a:extLst>
            <a:ext uri="{FF2B5EF4-FFF2-40B4-BE49-F238E27FC236}">
              <a16:creationId xmlns:a16="http://schemas.microsoft.com/office/drawing/2014/main" id="{B7FEF247-79C7-4DBF-A18A-997FBA4E969A}"/>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53D376CC-7354-4940-8C9D-7E2EF2291A86}"/>
            </a:ext>
          </a:extLst>
        </xdr:cNvPr>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197" name="フローチャート: 判断 196">
          <a:extLst>
            <a:ext uri="{FF2B5EF4-FFF2-40B4-BE49-F238E27FC236}">
              <a16:creationId xmlns:a16="http://schemas.microsoft.com/office/drawing/2014/main" id="{59F23DC3-75BB-437D-88AF-94114B2A9144}"/>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198" name="フローチャート: 判断 197">
          <a:extLst>
            <a:ext uri="{FF2B5EF4-FFF2-40B4-BE49-F238E27FC236}">
              <a16:creationId xmlns:a16="http://schemas.microsoft.com/office/drawing/2014/main" id="{7803C8C7-CE37-4AFD-A6E6-25913FFA85AD}"/>
            </a:ext>
          </a:extLst>
        </xdr:cNvPr>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199" name="フローチャート: 判断 198">
          <a:extLst>
            <a:ext uri="{FF2B5EF4-FFF2-40B4-BE49-F238E27FC236}">
              <a16:creationId xmlns:a16="http://schemas.microsoft.com/office/drawing/2014/main" id="{A942C329-F21E-40C9-A3D6-00A890A44C3C}"/>
            </a:ext>
          </a:extLst>
        </xdr:cNvPr>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00" name="フローチャート: 判断 199">
          <a:extLst>
            <a:ext uri="{FF2B5EF4-FFF2-40B4-BE49-F238E27FC236}">
              <a16:creationId xmlns:a16="http://schemas.microsoft.com/office/drawing/2014/main" id="{E3501A20-FA0F-4A15-AA87-947C2CA22B04}"/>
            </a:ext>
          </a:extLst>
        </xdr:cNvPr>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01" name="フローチャート: 判断 200">
          <a:extLst>
            <a:ext uri="{FF2B5EF4-FFF2-40B4-BE49-F238E27FC236}">
              <a16:creationId xmlns:a16="http://schemas.microsoft.com/office/drawing/2014/main" id="{F1338C5E-D5D9-4C8C-9115-F982935E1ABF}"/>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6B9896B9-D9C7-4913-A635-FEE83EB0823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4FE37E9F-90E1-4080-BEAD-EB7A56DFFCD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33C9062-72BA-4ECF-841D-9C9E976061C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860EA30D-C57F-4965-8253-B3180E2F3ED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669419B1-52D8-4EAA-B6D4-E012BBF040B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07" name="楕円 206">
          <a:extLst>
            <a:ext uri="{FF2B5EF4-FFF2-40B4-BE49-F238E27FC236}">
              <a16:creationId xmlns:a16="http://schemas.microsoft.com/office/drawing/2014/main" id="{473D105D-0601-4F3F-A750-07A26DDEF62B}"/>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208" name="【福祉施設】&#10;有形固定資産減価償却率該当値テキスト">
          <a:extLst>
            <a:ext uri="{FF2B5EF4-FFF2-40B4-BE49-F238E27FC236}">
              <a16:creationId xmlns:a16="http://schemas.microsoft.com/office/drawing/2014/main" id="{625B3ACF-2DA6-4533-9548-C1ECE48E448A}"/>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09" name="楕円 208">
          <a:extLst>
            <a:ext uri="{FF2B5EF4-FFF2-40B4-BE49-F238E27FC236}">
              <a16:creationId xmlns:a16="http://schemas.microsoft.com/office/drawing/2014/main" id="{A5A341FD-A1E8-4EFB-A309-36F6C08E7B3A}"/>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210" name="直線コネクタ 209">
          <a:extLst>
            <a:ext uri="{FF2B5EF4-FFF2-40B4-BE49-F238E27FC236}">
              <a16:creationId xmlns:a16="http://schemas.microsoft.com/office/drawing/2014/main" id="{E4FDC0EF-3679-4468-B209-65A7D7840686}"/>
            </a:ext>
          </a:extLst>
        </xdr:cNvPr>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61595</xdr:rowOff>
    </xdr:from>
    <xdr:to>
      <xdr:col>15</xdr:col>
      <xdr:colOff>101600</xdr:colOff>
      <xdr:row>86</xdr:row>
      <xdr:rowOff>163195</xdr:rowOff>
    </xdr:to>
    <xdr:sp macro="" textlink="">
      <xdr:nvSpPr>
        <xdr:cNvPr id="211" name="楕円 210">
          <a:extLst>
            <a:ext uri="{FF2B5EF4-FFF2-40B4-BE49-F238E27FC236}">
              <a16:creationId xmlns:a16="http://schemas.microsoft.com/office/drawing/2014/main" id="{8E7B07EE-E015-422D-8488-D8B0249BB9F3}"/>
            </a:ext>
          </a:extLst>
        </xdr:cNvPr>
        <xdr:cNvSpPr/>
      </xdr:nvSpPr>
      <xdr:spPr>
        <a:xfrm>
          <a:off x="2857500" y="148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112395</xdr:rowOff>
    </xdr:from>
    <xdr:to>
      <xdr:col>19</xdr:col>
      <xdr:colOff>177800</xdr:colOff>
      <xdr:row>86</xdr:row>
      <xdr:rowOff>114300</xdr:rowOff>
    </xdr:to>
    <xdr:cxnSp macro="">
      <xdr:nvCxnSpPr>
        <xdr:cNvPr id="212" name="直線コネクタ 211">
          <a:extLst>
            <a:ext uri="{FF2B5EF4-FFF2-40B4-BE49-F238E27FC236}">
              <a16:creationId xmlns:a16="http://schemas.microsoft.com/office/drawing/2014/main" id="{EBDC2760-337F-403C-883F-E267AD799B89}"/>
            </a:ext>
          </a:extLst>
        </xdr:cNvPr>
        <xdr:cNvCxnSpPr/>
      </xdr:nvCxnSpPr>
      <xdr:spPr>
        <a:xfrm>
          <a:off x="2908300" y="14857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61595</xdr:rowOff>
    </xdr:from>
    <xdr:to>
      <xdr:col>10</xdr:col>
      <xdr:colOff>165100</xdr:colOff>
      <xdr:row>86</xdr:row>
      <xdr:rowOff>163195</xdr:rowOff>
    </xdr:to>
    <xdr:sp macro="" textlink="">
      <xdr:nvSpPr>
        <xdr:cNvPr id="213" name="楕円 212">
          <a:extLst>
            <a:ext uri="{FF2B5EF4-FFF2-40B4-BE49-F238E27FC236}">
              <a16:creationId xmlns:a16="http://schemas.microsoft.com/office/drawing/2014/main" id="{925B596D-8852-484D-B0B5-2F351C796E1B}"/>
            </a:ext>
          </a:extLst>
        </xdr:cNvPr>
        <xdr:cNvSpPr/>
      </xdr:nvSpPr>
      <xdr:spPr>
        <a:xfrm>
          <a:off x="1968500" y="148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112395</xdr:rowOff>
    </xdr:from>
    <xdr:to>
      <xdr:col>15</xdr:col>
      <xdr:colOff>50800</xdr:colOff>
      <xdr:row>86</xdr:row>
      <xdr:rowOff>112395</xdr:rowOff>
    </xdr:to>
    <xdr:cxnSp macro="">
      <xdr:nvCxnSpPr>
        <xdr:cNvPr id="214" name="直線コネクタ 213">
          <a:extLst>
            <a:ext uri="{FF2B5EF4-FFF2-40B4-BE49-F238E27FC236}">
              <a16:creationId xmlns:a16="http://schemas.microsoft.com/office/drawing/2014/main" id="{6203293C-1FDE-400A-AB35-203E1D030BD6}"/>
            </a:ext>
          </a:extLst>
        </xdr:cNvPr>
        <xdr:cNvCxnSpPr/>
      </xdr:nvCxnSpPr>
      <xdr:spPr>
        <a:xfrm>
          <a:off x="2019300" y="14857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59689</xdr:rowOff>
    </xdr:from>
    <xdr:to>
      <xdr:col>6</xdr:col>
      <xdr:colOff>38100</xdr:colOff>
      <xdr:row>86</xdr:row>
      <xdr:rowOff>161289</xdr:rowOff>
    </xdr:to>
    <xdr:sp macro="" textlink="">
      <xdr:nvSpPr>
        <xdr:cNvPr id="215" name="楕円 214">
          <a:extLst>
            <a:ext uri="{FF2B5EF4-FFF2-40B4-BE49-F238E27FC236}">
              <a16:creationId xmlns:a16="http://schemas.microsoft.com/office/drawing/2014/main" id="{CD365013-B027-48F4-8AA3-31BCCED9A1DB}"/>
            </a:ext>
          </a:extLst>
        </xdr:cNvPr>
        <xdr:cNvSpPr/>
      </xdr:nvSpPr>
      <xdr:spPr>
        <a:xfrm>
          <a:off x="1079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110489</xdr:rowOff>
    </xdr:from>
    <xdr:to>
      <xdr:col>10</xdr:col>
      <xdr:colOff>114300</xdr:colOff>
      <xdr:row>86</xdr:row>
      <xdr:rowOff>112395</xdr:rowOff>
    </xdr:to>
    <xdr:cxnSp macro="">
      <xdr:nvCxnSpPr>
        <xdr:cNvPr id="216" name="直線コネクタ 215">
          <a:extLst>
            <a:ext uri="{FF2B5EF4-FFF2-40B4-BE49-F238E27FC236}">
              <a16:creationId xmlns:a16="http://schemas.microsoft.com/office/drawing/2014/main" id="{E8C8B29C-ECD5-47F3-9301-E1E9423A03E4}"/>
            </a:ext>
          </a:extLst>
        </xdr:cNvPr>
        <xdr:cNvCxnSpPr/>
      </xdr:nvCxnSpPr>
      <xdr:spPr>
        <a:xfrm>
          <a:off x="1130300" y="148551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217" name="n_1aveValue【福祉施設】&#10;有形固定資産減価償却率">
          <a:extLst>
            <a:ext uri="{FF2B5EF4-FFF2-40B4-BE49-F238E27FC236}">
              <a16:creationId xmlns:a16="http://schemas.microsoft.com/office/drawing/2014/main" id="{23DC2906-5BE3-4B9D-B8C4-2EE8C4A6E3E0}"/>
            </a:ext>
          </a:extLst>
        </xdr:cNvPr>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218" name="n_2aveValue【福祉施設】&#10;有形固定資産減価償却率">
          <a:extLst>
            <a:ext uri="{FF2B5EF4-FFF2-40B4-BE49-F238E27FC236}">
              <a16:creationId xmlns:a16="http://schemas.microsoft.com/office/drawing/2014/main" id="{ACB66A39-8007-4BB3-8953-DF63554D0FCB}"/>
            </a:ext>
          </a:extLst>
        </xdr:cNvPr>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219" name="n_3aveValue【福祉施設】&#10;有形固定資産減価償却率">
          <a:extLst>
            <a:ext uri="{FF2B5EF4-FFF2-40B4-BE49-F238E27FC236}">
              <a16:creationId xmlns:a16="http://schemas.microsoft.com/office/drawing/2014/main" id="{EA48C67B-3573-4E5B-AA63-5C28521BD0D8}"/>
            </a:ext>
          </a:extLst>
        </xdr:cNvPr>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220" name="n_4aveValue【福祉施設】&#10;有形固定資産減価償却率">
          <a:extLst>
            <a:ext uri="{FF2B5EF4-FFF2-40B4-BE49-F238E27FC236}">
              <a16:creationId xmlns:a16="http://schemas.microsoft.com/office/drawing/2014/main" id="{2448AAB8-7614-4155-8BE9-856430FDA3A1}"/>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221" name="n_1mainValue【福祉施設】&#10;有形固定資産減価償却率">
          <a:extLst>
            <a:ext uri="{FF2B5EF4-FFF2-40B4-BE49-F238E27FC236}">
              <a16:creationId xmlns:a16="http://schemas.microsoft.com/office/drawing/2014/main" id="{A0F539B2-A16A-4C76-A003-6D0588D3D9A4}"/>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154322</xdr:rowOff>
    </xdr:from>
    <xdr:ext cx="405111" cy="259045"/>
    <xdr:sp macro="" textlink="">
      <xdr:nvSpPr>
        <xdr:cNvPr id="222" name="n_2mainValue【福祉施設】&#10;有形固定資産減価償却率">
          <a:extLst>
            <a:ext uri="{FF2B5EF4-FFF2-40B4-BE49-F238E27FC236}">
              <a16:creationId xmlns:a16="http://schemas.microsoft.com/office/drawing/2014/main" id="{4D77B6C3-4635-4A83-A53F-9047DC5755B6}"/>
            </a:ext>
          </a:extLst>
        </xdr:cNvPr>
        <xdr:cNvSpPr txBox="1"/>
      </xdr:nvSpPr>
      <xdr:spPr>
        <a:xfrm>
          <a:off x="2705744" y="1489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154322</xdr:rowOff>
    </xdr:from>
    <xdr:ext cx="405111" cy="259045"/>
    <xdr:sp macro="" textlink="">
      <xdr:nvSpPr>
        <xdr:cNvPr id="223" name="n_3mainValue【福祉施設】&#10;有形固定資産減価償却率">
          <a:extLst>
            <a:ext uri="{FF2B5EF4-FFF2-40B4-BE49-F238E27FC236}">
              <a16:creationId xmlns:a16="http://schemas.microsoft.com/office/drawing/2014/main" id="{608EC1C0-2ACF-4EB9-BC03-DAD96342A6C1}"/>
            </a:ext>
          </a:extLst>
        </xdr:cNvPr>
        <xdr:cNvSpPr txBox="1"/>
      </xdr:nvSpPr>
      <xdr:spPr>
        <a:xfrm>
          <a:off x="1816744" y="1489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152416</xdr:rowOff>
    </xdr:from>
    <xdr:ext cx="405111" cy="259045"/>
    <xdr:sp macro="" textlink="">
      <xdr:nvSpPr>
        <xdr:cNvPr id="224" name="n_4mainValue【福祉施設】&#10;有形固定資産減価償却率">
          <a:extLst>
            <a:ext uri="{FF2B5EF4-FFF2-40B4-BE49-F238E27FC236}">
              <a16:creationId xmlns:a16="http://schemas.microsoft.com/office/drawing/2014/main" id="{E66A2161-2F8D-4856-8DAB-232FDD7145E4}"/>
            </a:ext>
          </a:extLst>
        </xdr:cNvPr>
        <xdr:cNvSpPr txBox="1"/>
      </xdr:nvSpPr>
      <xdr:spPr>
        <a:xfrm>
          <a:off x="927744"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BB5B4D3E-0477-4B84-8314-AB0127400C1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EBDCFE83-A1CF-4385-ACD7-56D6F90B9F8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BB270C6D-C13E-41D2-8A91-0FF3984B164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A9C82568-1A85-4CC9-8758-D3F4D7EF751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F6BA98E4-DC58-401C-BDD7-A2952D6C8F0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88282378-F61F-4B52-B7C7-330C04093E0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915E821A-39C3-4E74-A525-4C49B20A4A5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2EB41F41-5A3C-4A11-B548-8D3A97FBA52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8031B63C-24EB-4B19-A1F1-00BBA2B096E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493502CF-AD04-42F4-8D3C-74B2C2B5DC6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5" name="直線コネクタ 234">
          <a:extLst>
            <a:ext uri="{FF2B5EF4-FFF2-40B4-BE49-F238E27FC236}">
              <a16:creationId xmlns:a16="http://schemas.microsoft.com/office/drawing/2014/main" id="{68CE338C-9193-4891-94E0-B02A5DF5746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6" name="テキスト ボックス 235">
          <a:extLst>
            <a:ext uri="{FF2B5EF4-FFF2-40B4-BE49-F238E27FC236}">
              <a16:creationId xmlns:a16="http://schemas.microsoft.com/office/drawing/2014/main" id="{75FDB55C-23BD-48C5-B400-372F37BF485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7" name="直線コネクタ 236">
          <a:extLst>
            <a:ext uri="{FF2B5EF4-FFF2-40B4-BE49-F238E27FC236}">
              <a16:creationId xmlns:a16="http://schemas.microsoft.com/office/drawing/2014/main" id="{8EFD6E4F-5A70-4313-88D1-A126C89C2DE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8" name="テキスト ボックス 237">
          <a:extLst>
            <a:ext uri="{FF2B5EF4-FFF2-40B4-BE49-F238E27FC236}">
              <a16:creationId xmlns:a16="http://schemas.microsoft.com/office/drawing/2014/main" id="{087DE7E8-6AEE-4AA4-8E54-F0BD923282A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9" name="直線コネクタ 238">
          <a:extLst>
            <a:ext uri="{FF2B5EF4-FFF2-40B4-BE49-F238E27FC236}">
              <a16:creationId xmlns:a16="http://schemas.microsoft.com/office/drawing/2014/main" id="{F60FBEC5-9808-416E-B12B-5D496CDFADB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40" name="テキスト ボックス 239">
          <a:extLst>
            <a:ext uri="{FF2B5EF4-FFF2-40B4-BE49-F238E27FC236}">
              <a16:creationId xmlns:a16="http://schemas.microsoft.com/office/drawing/2014/main" id="{A386A5AF-0B6F-4AC8-B794-657575789AA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1" name="直線コネクタ 240">
          <a:extLst>
            <a:ext uri="{FF2B5EF4-FFF2-40B4-BE49-F238E27FC236}">
              <a16:creationId xmlns:a16="http://schemas.microsoft.com/office/drawing/2014/main" id="{F7334EC5-5E15-4518-A7AA-84F244EBD5C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2" name="テキスト ボックス 241">
          <a:extLst>
            <a:ext uri="{FF2B5EF4-FFF2-40B4-BE49-F238E27FC236}">
              <a16:creationId xmlns:a16="http://schemas.microsoft.com/office/drawing/2014/main" id="{5E16D6F6-5D65-403D-80D5-C53417C1ACE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E17F0CA9-E6E9-4AAD-91C8-1D544631C6A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2D8CCFCC-1673-45BC-B530-7F65BFA7D89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869091B0-67FE-4431-A639-1A5F2CA53BD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246" name="直線コネクタ 245">
          <a:extLst>
            <a:ext uri="{FF2B5EF4-FFF2-40B4-BE49-F238E27FC236}">
              <a16:creationId xmlns:a16="http://schemas.microsoft.com/office/drawing/2014/main" id="{1F0B2E3A-3753-4B35-BEB8-DF55E3B8F83A}"/>
            </a:ext>
          </a:extLst>
        </xdr:cNvPr>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7" name="【福祉施設】&#10;一人当たり面積最小値テキスト">
          <a:extLst>
            <a:ext uri="{FF2B5EF4-FFF2-40B4-BE49-F238E27FC236}">
              <a16:creationId xmlns:a16="http://schemas.microsoft.com/office/drawing/2014/main" id="{8B864F4F-219A-4DB6-9EBB-288821E4AFD8}"/>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8" name="直線コネクタ 247">
          <a:extLst>
            <a:ext uri="{FF2B5EF4-FFF2-40B4-BE49-F238E27FC236}">
              <a16:creationId xmlns:a16="http://schemas.microsoft.com/office/drawing/2014/main" id="{5B4850B2-82E8-435C-966D-377421BEB954}"/>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249" name="【福祉施設】&#10;一人当たり面積最大値テキスト">
          <a:extLst>
            <a:ext uri="{FF2B5EF4-FFF2-40B4-BE49-F238E27FC236}">
              <a16:creationId xmlns:a16="http://schemas.microsoft.com/office/drawing/2014/main" id="{ABE98449-DED0-49CA-92DA-AE89F4CF62DC}"/>
            </a:ext>
          </a:extLst>
        </xdr:cNvPr>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250" name="直線コネクタ 249">
          <a:extLst>
            <a:ext uri="{FF2B5EF4-FFF2-40B4-BE49-F238E27FC236}">
              <a16:creationId xmlns:a16="http://schemas.microsoft.com/office/drawing/2014/main" id="{259F0C2A-35B4-4B1F-BB9B-4EA1B5D32F39}"/>
            </a:ext>
          </a:extLst>
        </xdr:cNvPr>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251" name="【福祉施設】&#10;一人当たり面積平均値テキスト">
          <a:extLst>
            <a:ext uri="{FF2B5EF4-FFF2-40B4-BE49-F238E27FC236}">
              <a16:creationId xmlns:a16="http://schemas.microsoft.com/office/drawing/2014/main" id="{BBA2564B-0074-4112-9692-036DA3F0A95B}"/>
            </a:ext>
          </a:extLst>
        </xdr:cNvPr>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252" name="フローチャート: 判断 251">
          <a:extLst>
            <a:ext uri="{FF2B5EF4-FFF2-40B4-BE49-F238E27FC236}">
              <a16:creationId xmlns:a16="http://schemas.microsoft.com/office/drawing/2014/main" id="{4FD98EB9-9812-465D-A299-27B47334297B}"/>
            </a:ext>
          </a:extLst>
        </xdr:cNvPr>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253" name="フローチャート: 判断 252">
          <a:extLst>
            <a:ext uri="{FF2B5EF4-FFF2-40B4-BE49-F238E27FC236}">
              <a16:creationId xmlns:a16="http://schemas.microsoft.com/office/drawing/2014/main" id="{1A54E6FE-7DDA-4D04-A1FF-3A564C0115A4}"/>
            </a:ext>
          </a:extLst>
        </xdr:cNvPr>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254" name="フローチャート: 判断 253">
          <a:extLst>
            <a:ext uri="{FF2B5EF4-FFF2-40B4-BE49-F238E27FC236}">
              <a16:creationId xmlns:a16="http://schemas.microsoft.com/office/drawing/2014/main" id="{36FB3DD1-9DF4-455D-A912-7430A231D205}"/>
            </a:ext>
          </a:extLst>
        </xdr:cNvPr>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255" name="フローチャート: 判断 254">
          <a:extLst>
            <a:ext uri="{FF2B5EF4-FFF2-40B4-BE49-F238E27FC236}">
              <a16:creationId xmlns:a16="http://schemas.microsoft.com/office/drawing/2014/main" id="{81A5791D-EE6B-42EC-82A9-C12FF07A5615}"/>
            </a:ext>
          </a:extLst>
        </xdr:cNvPr>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256" name="フローチャート: 判断 255">
          <a:extLst>
            <a:ext uri="{FF2B5EF4-FFF2-40B4-BE49-F238E27FC236}">
              <a16:creationId xmlns:a16="http://schemas.microsoft.com/office/drawing/2014/main" id="{A16D00A7-8BB5-47BA-A776-ED28F7198C32}"/>
            </a:ext>
          </a:extLst>
        </xdr:cNvPr>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2C746633-49AA-434E-B3D1-8B260A66BA6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326715B8-BC95-4C2C-A3EA-E7313E7B5F0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380D080F-1BDE-4D13-8093-257ADE72433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9EE0F5FC-767F-4305-A29F-E4AE39582F2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F3C8578A-C446-48DB-929B-34597D17B16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123089</xdr:rowOff>
    </xdr:from>
    <xdr:to>
      <xdr:col>55</xdr:col>
      <xdr:colOff>50800</xdr:colOff>
      <xdr:row>86</xdr:row>
      <xdr:rowOff>53239</xdr:rowOff>
    </xdr:to>
    <xdr:sp macro="" textlink="">
      <xdr:nvSpPr>
        <xdr:cNvPr id="262" name="楕円 261">
          <a:extLst>
            <a:ext uri="{FF2B5EF4-FFF2-40B4-BE49-F238E27FC236}">
              <a16:creationId xmlns:a16="http://schemas.microsoft.com/office/drawing/2014/main" id="{9558E9DC-0637-438D-A2C5-DCC2357CB2D8}"/>
            </a:ext>
          </a:extLst>
        </xdr:cNvPr>
        <xdr:cNvSpPr/>
      </xdr:nvSpPr>
      <xdr:spPr>
        <a:xfrm>
          <a:off x="10426700" y="146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38016</xdr:rowOff>
    </xdr:from>
    <xdr:ext cx="469744" cy="259045"/>
    <xdr:sp macro="" textlink="">
      <xdr:nvSpPr>
        <xdr:cNvPr id="263" name="【福祉施設】&#10;一人当たり面積該当値テキスト">
          <a:extLst>
            <a:ext uri="{FF2B5EF4-FFF2-40B4-BE49-F238E27FC236}">
              <a16:creationId xmlns:a16="http://schemas.microsoft.com/office/drawing/2014/main" id="{D6A6CC3B-A854-43C6-A818-20B927851B5B}"/>
            </a:ext>
          </a:extLst>
        </xdr:cNvPr>
        <xdr:cNvSpPr txBox="1"/>
      </xdr:nvSpPr>
      <xdr:spPr>
        <a:xfrm>
          <a:off x="10515600" y="1461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124003</xdr:rowOff>
    </xdr:from>
    <xdr:to>
      <xdr:col>50</xdr:col>
      <xdr:colOff>165100</xdr:colOff>
      <xdr:row>86</xdr:row>
      <xdr:rowOff>54153</xdr:rowOff>
    </xdr:to>
    <xdr:sp macro="" textlink="">
      <xdr:nvSpPr>
        <xdr:cNvPr id="264" name="楕円 263">
          <a:extLst>
            <a:ext uri="{FF2B5EF4-FFF2-40B4-BE49-F238E27FC236}">
              <a16:creationId xmlns:a16="http://schemas.microsoft.com/office/drawing/2014/main" id="{CE375C78-71C6-4CDE-8044-015D48A01D63}"/>
            </a:ext>
          </a:extLst>
        </xdr:cNvPr>
        <xdr:cNvSpPr/>
      </xdr:nvSpPr>
      <xdr:spPr>
        <a:xfrm>
          <a:off x="9588500" y="146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2439</xdr:rowOff>
    </xdr:from>
    <xdr:to>
      <xdr:col>55</xdr:col>
      <xdr:colOff>0</xdr:colOff>
      <xdr:row>86</xdr:row>
      <xdr:rowOff>3353</xdr:rowOff>
    </xdr:to>
    <xdr:cxnSp macro="">
      <xdr:nvCxnSpPr>
        <xdr:cNvPr id="265" name="直線コネクタ 264">
          <a:extLst>
            <a:ext uri="{FF2B5EF4-FFF2-40B4-BE49-F238E27FC236}">
              <a16:creationId xmlns:a16="http://schemas.microsoft.com/office/drawing/2014/main" id="{7BE46A6B-7134-48B4-997A-8924ABBA86B8}"/>
            </a:ext>
          </a:extLst>
        </xdr:cNvPr>
        <xdr:cNvCxnSpPr/>
      </xdr:nvCxnSpPr>
      <xdr:spPr>
        <a:xfrm flipV="1">
          <a:off x="9639300" y="14747139"/>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124461</xdr:rowOff>
    </xdr:from>
    <xdr:to>
      <xdr:col>46</xdr:col>
      <xdr:colOff>38100</xdr:colOff>
      <xdr:row>86</xdr:row>
      <xdr:rowOff>54611</xdr:rowOff>
    </xdr:to>
    <xdr:sp macro="" textlink="">
      <xdr:nvSpPr>
        <xdr:cNvPr id="266" name="楕円 265">
          <a:extLst>
            <a:ext uri="{FF2B5EF4-FFF2-40B4-BE49-F238E27FC236}">
              <a16:creationId xmlns:a16="http://schemas.microsoft.com/office/drawing/2014/main" id="{7EDCB2E4-D1D9-47B2-9103-BF7E4A6A9AAD}"/>
            </a:ext>
          </a:extLst>
        </xdr:cNvPr>
        <xdr:cNvSpPr/>
      </xdr:nvSpPr>
      <xdr:spPr>
        <a:xfrm>
          <a:off x="8699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3353</xdr:rowOff>
    </xdr:from>
    <xdr:to>
      <xdr:col>50</xdr:col>
      <xdr:colOff>114300</xdr:colOff>
      <xdr:row>86</xdr:row>
      <xdr:rowOff>3811</xdr:rowOff>
    </xdr:to>
    <xdr:cxnSp macro="">
      <xdr:nvCxnSpPr>
        <xdr:cNvPr id="267" name="直線コネクタ 266">
          <a:extLst>
            <a:ext uri="{FF2B5EF4-FFF2-40B4-BE49-F238E27FC236}">
              <a16:creationId xmlns:a16="http://schemas.microsoft.com/office/drawing/2014/main" id="{5DD8E81B-F85E-4F26-9918-A8A05753D2AF}"/>
            </a:ext>
          </a:extLst>
        </xdr:cNvPr>
        <xdr:cNvCxnSpPr/>
      </xdr:nvCxnSpPr>
      <xdr:spPr>
        <a:xfrm flipV="1">
          <a:off x="8750300" y="1474805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123546</xdr:rowOff>
    </xdr:from>
    <xdr:to>
      <xdr:col>41</xdr:col>
      <xdr:colOff>101600</xdr:colOff>
      <xdr:row>86</xdr:row>
      <xdr:rowOff>53696</xdr:rowOff>
    </xdr:to>
    <xdr:sp macro="" textlink="">
      <xdr:nvSpPr>
        <xdr:cNvPr id="268" name="楕円 267">
          <a:extLst>
            <a:ext uri="{FF2B5EF4-FFF2-40B4-BE49-F238E27FC236}">
              <a16:creationId xmlns:a16="http://schemas.microsoft.com/office/drawing/2014/main" id="{B8E210DB-ED28-4E68-B9F3-3896F3DB44F9}"/>
            </a:ext>
          </a:extLst>
        </xdr:cNvPr>
        <xdr:cNvSpPr/>
      </xdr:nvSpPr>
      <xdr:spPr>
        <a:xfrm>
          <a:off x="7810500" y="1469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2896</xdr:rowOff>
    </xdr:from>
    <xdr:to>
      <xdr:col>45</xdr:col>
      <xdr:colOff>177800</xdr:colOff>
      <xdr:row>86</xdr:row>
      <xdr:rowOff>3811</xdr:rowOff>
    </xdr:to>
    <xdr:cxnSp macro="">
      <xdr:nvCxnSpPr>
        <xdr:cNvPr id="269" name="直線コネクタ 268">
          <a:extLst>
            <a:ext uri="{FF2B5EF4-FFF2-40B4-BE49-F238E27FC236}">
              <a16:creationId xmlns:a16="http://schemas.microsoft.com/office/drawing/2014/main" id="{0A92D5EC-7263-4333-8CFF-BFF1CB006E4D}"/>
            </a:ext>
          </a:extLst>
        </xdr:cNvPr>
        <xdr:cNvCxnSpPr/>
      </xdr:nvCxnSpPr>
      <xdr:spPr>
        <a:xfrm>
          <a:off x="7861300" y="1474759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124461</xdr:rowOff>
    </xdr:from>
    <xdr:to>
      <xdr:col>36</xdr:col>
      <xdr:colOff>165100</xdr:colOff>
      <xdr:row>86</xdr:row>
      <xdr:rowOff>54611</xdr:rowOff>
    </xdr:to>
    <xdr:sp macro="" textlink="">
      <xdr:nvSpPr>
        <xdr:cNvPr id="270" name="楕円 269">
          <a:extLst>
            <a:ext uri="{FF2B5EF4-FFF2-40B4-BE49-F238E27FC236}">
              <a16:creationId xmlns:a16="http://schemas.microsoft.com/office/drawing/2014/main" id="{3275A287-DF3F-42BA-91B5-0A6BE6A218B5}"/>
            </a:ext>
          </a:extLst>
        </xdr:cNvPr>
        <xdr:cNvSpPr/>
      </xdr:nvSpPr>
      <xdr:spPr>
        <a:xfrm>
          <a:off x="6921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2896</xdr:rowOff>
    </xdr:from>
    <xdr:to>
      <xdr:col>41</xdr:col>
      <xdr:colOff>50800</xdr:colOff>
      <xdr:row>86</xdr:row>
      <xdr:rowOff>3811</xdr:rowOff>
    </xdr:to>
    <xdr:cxnSp macro="">
      <xdr:nvCxnSpPr>
        <xdr:cNvPr id="271" name="直線コネクタ 270">
          <a:extLst>
            <a:ext uri="{FF2B5EF4-FFF2-40B4-BE49-F238E27FC236}">
              <a16:creationId xmlns:a16="http://schemas.microsoft.com/office/drawing/2014/main" id="{06FA4144-F92F-424D-A60A-55AE2D0F8BA8}"/>
            </a:ext>
          </a:extLst>
        </xdr:cNvPr>
        <xdr:cNvCxnSpPr/>
      </xdr:nvCxnSpPr>
      <xdr:spPr>
        <a:xfrm flipV="1">
          <a:off x="6972300" y="1474759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120514</xdr:rowOff>
    </xdr:from>
    <xdr:ext cx="469744" cy="259045"/>
    <xdr:sp macro="" textlink="">
      <xdr:nvSpPr>
        <xdr:cNvPr id="272" name="n_1aveValue【福祉施設】&#10;一人当たり面積">
          <a:extLst>
            <a:ext uri="{FF2B5EF4-FFF2-40B4-BE49-F238E27FC236}">
              <a16:creationId xmlns:a16="http://schemas.microsoft.com/office/drawing/2014/main" id="{9FC8829E-94DB-47E1-B311-947DB17865B7}"/>
            </a:ext>
          </a:extLst>
        </xdr:cNvPr>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273" name="n_2aveValue【福祉施設】&#10;一人当たり面積">
          <a:extLst>
            <a:ext uri="{FF2B5EF4-FFF2-40B4-BE49-F238E27FC236}">
              <a16:creationId xmlns:a16="http://schemas.microsoft.com/office/drawing/2014/main" id="{8B3E0DAE-1D53-481D-8E84-9E54E1870DEF}"/>
            </a:ext>
          </a:extLst>
        </xdr:cNvPr>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274" name="n_3aveValue【福祉施設】&#10;一人当たり面積">
          <a:extLst>
            <a:ext uri="{FF2B5EF4-FFF2-40B4-BE49-F238E27FC236}">
              <a16:creationId xmlns:a16="http://schemas.microsoft.com/office/drawing/2014/main" id="{CCC593FE-3C60-4185-884A-BD254507C4DE}"/>
            </a:ext>
          </a:extLst>
        </xdr:cNvPr>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275" name="n_4aveValue【福祉施設】&#10;一人当たり面積">
          <a:extLst>
            <a:ext uri="{FF2B5EF4-FFF2-40B4-BE49-F238E27FC236}">
              <a16:creationId xmlns:a16="http://schemas.microsoft.com/office/drawing/2014/main" id="{5F22C53E-E076-4CF7-8B9A-BDA18B179DBC}"/>
            </a:ext>
          </a:extLst>
        </xdr:cNvPr>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45280</xdr:rowOff>
    </xdr:from>
    <xdr:ext cx="469744" cy="259045"/>
    <xdr:sp macro="" textlink="">
      <xdr:nvSpPr>
        <xdr:cNvPr id="276" name="n_1mainValue【福祉施設】&#10;一人当たり面積">
          <a:extLst>
            <a:ext uri="{FF2B5EF4-FFF2-40B4-BE49-F238E27FC236}">
              <a16:creationId xmlns:a16="http://schemas.microsoft.com/office/drawing/2014/main" id="{A560051D-6791-4D29-B134-C6ED559383DE}"/>
            </a:ext>
          </a:extLst>
        </xdr:cNvPr>
        <xdr:cNvSpPr txBox="1"/>
      </xdr:nvSpPr>
      <xdr:spPr>
        <a:xfrm>
          <a:off x="9391727" y="1478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277" name="n_2mainValue【福祉施設】&#10;一人当たり面積">
          <a:extLst>
            <a:ext uri="{FF2B5EF4-FFF2-40B4-BE49-F238E27FC236}">
              <a16:creationId xmlns:a16="http://schemas.microsoft.com/office/drawing/2014/main" id="{85EC86CB-492A-4CC0-AF1E-5AC838E36C26}"/>
            </a:ext>
          </a:extLst>
        </xdr:cNvPr>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44823</xdr:rowOff>
    </xdr:from>
    <xdr:ext cx="469744" cy="259045"/>
    <xdr:sp macro="" textlink="">
      <xdr:nvSpPr>
        <xdr:cNvPr id="278" name="n_3mainValue【福祉施設】&#10;一人当たり面積">
          <a:extLst>
            <a:ext uri="{FF2B5EF4-FFF2-40B4-BE49-F238E27FC236}">
              <a16:creationId xmlns:a16="http://schemas.microsoft.com/office/drawing/2014/main" id="{8A7A0220-B011-482B-A199-C5528C19E322}"/>
            </a:ext>
          </a:extLst>
        </xdr:cNvPr>
        <xdr:cNvSpPr txBox="1"/>
      </xdr:nvSpPr>
      <xdr:spPr>
        <a:xfrm>
          <a:off x="7626427" y="1478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45738</xdr:rowOff>
    </xdr:from>
    <xdr:ext cx="469744" cy="259045"/>
    <xdr:sp macro="" textlink="">
      <xdr:nvSpPr>
        <xdr:cNvPr id="279" name="n_4mainValue【福祉施設】&#10;一人当たり面積">
          <a:extLst>
            <a:ext uri="{FF2B5EF4-FFF2-40B4-BE49-F238E27FC236}">
              <a16:creationId xmlns:a16="http://schemas.microsoft.com/office/drawing/2014/main" id="{78ACEED6-8A04-41FA-9DA7-7DDD3A399AFE}"/>
            </a:ext>
          </a:extLst>
        </xdr:cNvPr>
        <xdr:cNvSpPr txBox="1"/>
      </xdr:nvSpPr>
      <xdr:spPr>
        <a:xfrm>
          <a:off x="6737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65AFB3FA-C418-44E6-8BEB-86972292A58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7427B82A-76E3-43CA-B0F7-067142A690F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D4032916-5F75-4A58-B76E-F690186FC32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C6884990-41A0-4121-B4E6-9E8A61E5A14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5A7579EF-61EE-4B2D-A021-5C12E240B3A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6064FB1D-7489-418C-B72D-E70A049E34D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650B69DA-721D-49BE-8916-BCCC4438154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B932D2F0-F86E-4EFA-A7CA-559A08A996B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16629588-FD4F-433A-A26B-9B76C745BBF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80BD0B94-C056-4941-9192-B43F55EB92B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A0B040D9-9E3F-4329-89C0-3418667DFFF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33661175-6019-4EB1-A30E-36BFD60678E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C4C9E1A6-42BB-4A8E-AC97-F4B57C43663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3B67C663-B976-473E-83A1-038BEFC8381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7AC4ED6C-4B22-4612-A299-C961649982A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B8942AA8-F8AF-475C-B4BD-44D1FA5444D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2478F452-AB12-4FF2-A664-393C04D6E65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84560F7C-F12E-4F38-97BD-506A0E2F145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68189DE7-B86A-461D-B7D5-A376C4AEDF8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DB899C0B-D68B-4159-BC5B-9CC0B0C3F31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89F0FD89-F4EB-44E6-9C57-380BCD00B41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F9E9028D-0A34-4914-A455-BD67FF1E6C7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91D1ADCB-C2B5-4517-9D59-4D4DE1C2B97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BE07E32F-D8BE-4BC0-89D5-2C5E9584743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92AC3AC7-D723-4ACC-AFC7-8B5715CADB0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3D642FAC-D00D-48E7-8674-61E24576A05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CB62477D-BB93-4B48-9DB6-C8F6E6449D4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F017D49B-536B-44CB-BE80-D6AD25B80EC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C385C649-98FE-4811-A88C-AAF10851339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7A3DC5C4-DF29-4B81-A156-83DD3230697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0C3A15FC-D9A5-4A1E-B0B5-E7603313444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683F6C43-14CA-4A3D-A1FC-FDA2C62D113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3D3FBBEB-7616-4418-B83A-5E188C00056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905ECAEA-5AEC-47FB-BCCD-39C302FEC1B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6E3E987E-6E9D-487A-8003-8BB0348580B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5831A710-2F63-482F-BFB6-5DE5BBA561B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D6C14B73-2D6D-446B-AEDB-E1DE8992BC9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CE2FD259-744C-41EC-8E5F-DE3998D493C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5A23C7F4-80F0-4A43-8D41-1A29592A66E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975EFFB2-051E-4B3B-AE58-8AE3B5F2015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a:extLst>
            <a:ext uri="{FF2B5EF4-FFF2-40B4-BE49-F238E27FC236}">
              <a16:creationId xmlns:a16="http://schemas.microsoft.com/office/drawing/2014/main" id="{4E293EF9-76AE-40E7-9C76-C762F24F3B0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321" name="直線コネクタ 320">
          <a:extLst>
            <a:ext uri="{FF2B5EF4-FFF2-40B4-BE49-F238E27FC236}">
              <a16:creationId xmlns:a16="http://schemas.microsoft.com/office/drawing/2014/main" id="{7DEB29B3-35BB-417F-8BF9-A396C2701918}"/>
            </a:ext>
          </a:extLst>
        </xdr:cNvPr>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322" name="【一般廃棄物処理施設】&#10;有形固定資産減価償却率最小値テキスト">
          <a:extLst>
            <a:ext uri="{FF2B5EF4-FFF2-40B4-BE49-F238E27FC236}">
              <a16:creationId xmlns:a16="http://schemas.microsoft.com/office/drawing/2014/main" id="{48DEA431-4E1F-441F-8724-D558C420223A}"/>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323" name="直線コネクタ 322">
          <a:extLst>
            <a:ext uri="{FF2B5EF4-FFF2-40B4-BE49-F238E27FC236}">
              <a16:creationId xmlns:a16="http://schemas.microsoft.com/office/drawing/2014/main" id="{DF62660F-C7BE-499B-98E2-89E689313145}"/>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324" name="【一般廃棄物処理施設】&#10;有形固定資産減価償却率最大値テキスト">
          <a:extLst>
            <a:ext uri="{FF2B5EF4-FFF2-40B4-BE49-F238E27FC236}">
              <a16:creationId xmlns:a16="http://schemas.microsoft.com/office/drawing/2014/main" id="{2BB69A4B-F7A7-4AE2-92AA-6FF71C68CF28}"/>
            </a:ext>
          </a:extLst>
        </xdr:cNvPr>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325" name="直線コネクタ 324">
          <a:extLst>
            <a:ext uri="{FF2B5EF4-FFF2-40B4-BE49-F238E27FC236}">
              <a16:creationId xmlns:a16="http://schemas.microsoft.com/office/drawing/2014/main" id="{0AA04FF4-315A-45B2-A088-0295A0A322C7}"/>
            </a:ext>
          </a:extLst>
        </xdr:cNvPr>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59344</xdr:rowOff>
    </xdr:from>
    <xdr:ext cx="405111" cy="259045"/>
    <xdr:sp macro="" textlink="">
      <xdr:nvSpPr>
        <xdr:cNvPr id="326" name="【一般廃棄物処理施設】&#10;有形固定資産減価償却率平均値テキスト">
          <a:extLst>
            <a:ext uri="{FF2B5EF4-FFF2-40B4-BE49-F238E27FC236}">
              <a16:creationId xmlns:a16="http://schemas.microsoft.com/office/drawing/2014/main" id="{BE41930E-6EC7-4BEC-8378-081830B0A53A}"/>
            </a:ext>
          </a:extLst>
        </xdr:cNvPr>
        <xdr:cNvSpPr txBox="1"/>
      </xdr:nvSpPr>
      <xdr:spPr>
        <a:xfrm>
          <a:off x="16357600" y="6574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327" name="フローチャート: 判断 326">
          <a:extLst>
            <a:ext uri="{FF2B5EF4-FFF2-40B4-BE49-F238E27FC236}">
              <a16:creationId xmlns:a16="http://schemas.microsoft.com/office/drawing/2014/main" id="{111C3EA6-0935-442D-BBD1-E272A7594B37}"/>
            </a:ext>
          </a:extLst>
        </xdr:cNvPr>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328" name="フローチャート: 判断 327">
          <a:extLst>
            <a:ext uri="{FF2B5EF4-FFF2-40B4-BE49-F238E27FC236}">
              <a16:creationId xmlns:a16="http://schemas.microsoft.com/office/drawing/2014/main" id="{83201335-FAFB-448F-981A-D40947474D17}"/>
            </a:ext>
          </a:extLst>
        </xdr:cNvPr>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29" name="フローチャート: 判断 328">
          <a:extLst>
            <a:ext uri="{FF2B5EF4-FFF2-40B4-BE49-F238E27FC236}">
              <a16:creationId xmlns:a16="http://schemas.microsoft.com/office/drawing/2014/main" id="{CE2D1276-1C92-47DC-88EE-D63500A73991}"/>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330" name="フローチャート: 判断 329">
          <a:extLst>
            <a:ext uri="{FF2B5EF4-FFF2-40B4-BE49-F238E27FC236}">
              <a16:creationId xmlns:a16="http://schemas.microsoft.com/office/drawing/2014/main" id="{94DA5C32-CD25-43E1-BA9C-98BF1DA24A97}"/>
            </a:ext>
          </a:extLst>
        </xdr:cNvPr>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331" name="フローチャート: 判断 330">
          <a:extLst>
            <a:ext uri="{FF2B5EF4-FFF2-40B4-BE49-F238E27FC236}">
              <a16:creationId xmlns:a16="http://schemas.microsoft.com/office/drawing/2014/main" id="{30C5C7A4-169B-4108-BAA6-96880C6A09E9}"/>
            </a:ext>
          </a:extLst>
        </xdr:cNvPr>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7BFA331E-B54A-4BB6-B4B9-59CBBDA751D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754C1C97-E320-4FBE-90F1-3B07051D779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6BAD8037-5D81-4803-8869-F7C4944CCF0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33B2FDD9-D75F-4536-B4C8-118F1FF67DB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A118A61F-8538-443D-AFD1-B6DB2B10B5E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44994</xdr:rowOff>
    </xdr:from>
    <xdr:to>
      <xdr:col>85</xdr:col>
      <xdr:colOff>177800</xdr:colOff>
      <xdr:row>37</xdr:row>
      <xdr:rowOff>146594</xdr:rowOff>
    </xdr:to>
    <xdr:sp macro="" textlink="">
      <xdr:nvSpPr>
        <xdr:cNvPr id="337" name="楕円 336">
          <a:extLst>
            <a:ext uri="{FF2B5EF4-FFF2-40B4-BE49-F238E27FC236}">
              <a16:creationId xmlns:a16="http://schemas.microsoft.com/office/drawing/2014/main" id="{A1F4FB84-2604-4D58-AAB7-40A09CF03226}"/>
            </a:ext>
          </a:extLst>
        </xdr:cNvPr>
        <xdr:cNvSpPr/>
      </xdr:nvSpPr>
      <xdr:spPr>
        <a:xfrm>
          <a:off x="16268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67871</xdr:rowOff>
    </xdr:from>
    <xdr:ext cx="405111" cy="259045"/>
    <xdr:sp macro="" textlink="">
      <xdr:nvSpPr>
        <xdr:cNvPr id="338" name="【一般廃棄物処理施設】&#10;有形固定資産減価償却率該当値テキスト">
          <a:extLst>
            <a:ext uri="{FF2B5EF4-FFF2-40B4-BE49-F238E27FC236}">
              <a16:creationId xmlns:a16="http://schemas.microsoft.com/office/drawing/2014/main" id="{D7480619-B0C9-4A42-9E2D-7B37FBD52316}"/>
            </a:ext>
          </a:extLst>
        </xdr:cNvPr>
        <xdr:cNvSpPr txBox="1"/>
      </xdr:nvSpPr>
      <xdr:spPr>
        <a:xfrm>
          <a:off x="16357600"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xdr:rowOff>
    </xdr:from>
    <xdr:to>
      <xdr:col>81</xdr:col>
      <xdr:colOff>101600</xdr:colOff>
      <xdr:row>37</xdr:row>
      <xdr:rowOff>104140</xdr:rowOff>
    </xdr:to>
    <xdr:sp macro="" textlink="">
      <xdr:nvSpPr>
        <xdr:cNvPr id="339" name="楕円 338">
          <a:extLst>
            <a:ext uri="{FF2B5EF4-FFF2-40B4-BE49-F238E27FC236}">
              <a16:creationId xmlns:a16="http://schemas.microsoft.com/office/drawing/2014/main" id="{103E39E6-6A69-456E-8260-8D3DB490DF2E}"/>
            </a:ext>
          </a:extLst>
        </xdr:cNvPr>
        <xdr:cNvSpPr/>
      </xdr:nvSpPr>
      <xdr:spPr>
        <a:xfrm>
          <a:off x="15430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53340</xdr:rowOff>
    </xdr:from>
    <xdr:to>
      <xdr:col>85</xdr:col>
      <xdr:colOff>127000</xdr:colOff>
      <xdr:row>37</xdr:row>
      <xdr:rowOff>95794</xdr:rowOff>
    </xdr:to>
    <xdr:cxnSp macro="">
      <xdr:nvCxnSpPr>
        <xdr:cNvPr id="340" name="直線コネクタ 339">
          <a:extLst>
            <a:ext uri="{FF2B5EF4-FFF2-40B4-BE49-F238E27FC236}">
              <a16:creationId xmlns:a16="http://schemas.microsoft.com/office/drawing/2014/main" id="{71B1D8A4-D2F6-4DC7-9ED9-8686F79A977D}"/>
            </a:ext>
          </a:extLst>
        </xdr:cNvPr>
        <xdr:cNvCxnSpPr/>
      </xdr:nvCxnSpPr>
      <xdr:spPr>
        <a:xfrm>
          <a:off x="15481300" y="639699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85816</xdr:rowOff>
    </xdr:from>
    <xdr:to>
      <xdr:col>76</xdr:col>
      <xdr:colOff>165100</xdr:colOff>
      <xdr:row>37</xdr:row>
      <xdr:rowOff>15966</xdr:rowOff>
    </xdr:to>
    <xdr:sp macro="" textlink="">
      <xdr:nvSpPr>
        <xdr:cNvPr id="341" name="楕円 340">
          <a:extLst>
            <a:ext uri="{FF2B5EF4-FFF2-40B4-BE49-F238E27FC236}">
              <a16:creationId xmlns:a16="http://schemas.microsoft.com/office/drawing/2014/main" id="{69B6AA81-C3CD-4699-8F8E-60355FBB7D8F}"/>
            </a:ext>
          </a:extLst>
        </xdr:cNvPr>
        <xdr:cNvSpPr/>
      </xdr:nvSpPr>
      <xdr:spPr>
        <a:xfrm>
          <a:off x="14541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136616</xdr:rowOff>
    </xdr:from>
    <xdr:to>
      <xdr:col>81</xdr:col>
      <xdr:colOff>50800</xdr:colOff>
      <xdr:row>37</xdr:row>
      <xdr:rowOff>53340</xdr:rowOff>
    </xdr:to>
    <xdr:cxnSp macro="">
      <xdr:nvCxnSpPr>
        <xdr:cNvPr id="342" name="直線コネクタ 341">
          <a:extLst>
            <a:ext uri="{FF2B5EF4-FFF2-40B4-BE49-F238E27FC236}">
              <a16:creationId xmlns:a16="http://schemas.microsoft.com/office/drawing/2014/main" id="{CBCB0AB1-B18B-473E-9ABE-689D8822E49D}"/>
            </a:ext>
          </a:extLst>
        </xdr:cNvPr>
        <xdr:cNvCxnSpPr/>
      </xdr:nvCxnSpPr>
      <xdr:spPr>
        <a:xfrm>
          <a:off x="14592300" y="630881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85816</xdr:rowOff>
    </xdr:from>
    <xdr:to>
      <xdr:col>72</xdr:col>
      <xdr:colOff>38100</xdr:colOff>
      <xdr:row>37</xdr:row>
      <xdr:rowOff>15966</xdr:rowOff>
    </xdr:to>
    <xdr:sp macro="" textlink="">
      <xdr:nvSpPr>
        <xdr:cNvPr id="343" name="楕円 342">
          <a:extLst>
            <a:ext uri="{FF2B5EF4-FFF2-40B4-BE49-F238E27FC236}">
              <a16:creationId xmlns:a16="http://schemas.microsoft.com/office/drawing/2014/main" id="{3B155FDE-AD6E-4791-BC9B-3882361F9BED}"/>
            </a:ext>
          </a:extLst>
        </xdr:cNvPr>
        <xdr:cNvSpPr/>
      </xdr:nvSpPr>
      <xdr:spPr>
        <a:xfrm>
          <a:off x="13652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136616</xdr:rowOff>
    </xdr:from>
    <xdr:to>
      <xdr:col>76</xdr:col>
      <xdr:colOff>114300</xdr:colOff>
      <xdr:row>36</xdr:row>
      <xdr:rowOff>136616</xdr:rowOff>
    </xdr:to>
    <xdr:cxnSp macro="">
      <xdr:nvCxnSpPr>
        <xdr:cNvPr id="344" name="直線コネクタ 343">
          <a:extLst>
            <a:ext uri="{FF2B5EF4-FFF2-40B4-BE49-F238E27FC236}">
              <a16:creationId xmlns:a16="http://schemas.microsoft.com/office/drawing/2014/main" id="{533BE9D7-6EC5-4A7A-9575-1CCA2D515813}"/>
            </a:ext>
          </a:extLst>
        </xdr:cNvPr>
        <xdr:cNvCxnSpPr/>
      </xdr:nvCxnSpPr>
      <xdr:spPr>
        <a:xfrm>
          <a:off x="13703300" y="6308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41728</xdr:rowOff>
    </xdr:from>
    <xdr:to>
      <xdr:col>67</xdr:col>
      <xdr:colOff>101600</xdr:colOff>
      <xdr:row>36</xdr:row>
      <xdr:rowOff>143328</xdr:rowOff>
    </xdr:to>
    <xdr:sp macro="" textlink="">
      <xdr:nvSpPr>
        <xdr:cNvPr id="345" name="楕円 344">
          <a:extLst>
            <a:ext uri="{FF2B5EF4-FFF2-40B4-BE49-F238E27FC236}">
              <a16:creationId xmlns:a16="http://schemas.microsoft.com/office/drawing/2014/main" id="{05FFCC3D-4F09-493C-B5E6-F1CA9BA771FD}"/>
            </a:ext>
          </a:extLst>
        </xdr:cNvPr>
        <xdr:cNvSpPr/>
      </xdr:nvSpPr>
      <xdr:spPr>
        <a:xfrm>
          <a:off x="12763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92528</xdr:rowOff>
    </xdr:from>
    <xdr:to>
      <xdr:col>71</xdr:col>
      <xdr:colOff>177800</xdr:colOff>
      <xdr:row>36</xdr:row>
      <xdr:rowOff>136616</xdr:rowOff>
    </xdr:to>
    <xdr:cxnSp macro="">
      <xdr:nvCxnSpPr>
        <xdr:cNvPr id="346" name="直線コネクタ 345">
          <a:extLst>
            <a:ext uri="{FF2B5EF4-FFF2-40B4-BE49-F238E27FC236}">
              <a16:creationId xmlns:a16="http://schemas.microsoft.com/office/drawing/2014/main" id="{EEC0BCE0-58E6-46D7-998C-229AD9B1FB85}"/>
            </a:ext>
          </a:extLst>
        </xdr:cNvPr>
        <xdr:cNvCxnSpPr/>
      </xdr:nvCxnSpPr>
      <xdr:spPr>
        <a:xfrm>
          <a:off x="12814300" y="626472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119760</xdr:rowOff>
    </xdr:from>
    <xdr:ext cx="405111" cy="259045"/>
    <xdr:sp macro="" textlink="">
      <xdr:nvSpPr>
        <xdr:cNvPr id="347" name="n_1aveValue【一般廃棄物処理施設】&#10;有形固定資産減価償却率">
          <a:extLst>
            <a:ext uri="{FF2B5EF4-FFF2-40B4-BE49-F238E27FC236}">
              <a16:creationId xmlns:a16="http://schemas.microsoft.com/office/drawing/2014/main" id="{8F7F8081-A779-4730-8A41-D81211A6FCEC}"/>
            </a:ext>
          </a:extLst>
        </xdr:cNvPr>
        <xdr:cNvSpPr txBox="1"/>
      </xdr:nvSpPr>
      <xdr:spPr>
        <a:xfrm>
          <a:off x="152660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348" name="n_2aveValue【一般廃棄物処理施設】&#10;有形固定資産減価償却率">
          <a:extLst>
            <a:ext uri="{FF2B5EF4-FFF2-40B4-BE49-F238E27FC236}">
              <a16:creationId xmlns:a16="http://schemas.microsoft.com/office/drawing/2014/main" id="{56083D3C-1904-4E98-AC0A-8083CAFEE4DD}"/>
            </a:ext>
          </a:extLst>
        </xdr:cNvPr>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85470</xdr:rowOff>
    </xdr:from>
    <xdr:ext cx="405111" cy="259045"/>
    <xdr:sp macro="" textlink="">
      <xdr:nvSpPr>
        <xdr:cNvPr id="349" name="n_3aveValue【一般廃棄物処理施設】&#10;有形固定資産減価償却率">
          <a:extLst>
            <a:ext uri="{FF2B5EF4-FFF2-40B4-BE49-F238E27FC236}">
              <a16:creationId xmlns:a16="http://schemas.microsoft.com/office/drawing/2014/main" id="{78AF65A8-DD9E-4796-AD6B-15F2806C8D35}"/>
            </a:ext>
          </a:extLst>
        </xdr:cNvPr>
        <xdr:cNvSpPr txBox="1"/>
      </xdr:nvSpPr>
      <xdr:spPr>
        <a:xfrm>
          <a:off x="13500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43015</xdr:rowOff>
    </xdr:from>
    <xdr:ext cx="405111" cy="259045"/>
    <xdr:sp macro="" textlink="">
      <xdr:nvSpPr>
        <xdr:cNvPr id="350" name="n_4aveValue【一般廃棄物処理施設】&#10;有形固定資産減価償却率">
          <a:extLst>
            <a:ext uri="{FF2B5EF4-FFF2-40B4-BE49-F238E27FC236}">
              <a16:creationId xmlns:a16="http://schemas.microsoft.com/office/drawing/2014/main" id="{B89D413C-F3F0-4197-B43F-B396643B4F9D}"/>
            </a:ext>
          </a:extLst>
        </xdr:cNvPr>
        <xdr:cNvSpPr txBox="1"/>
      </xdr:nvSpPr>
      <xdr:spPr>
        <a:xfrm>
          <a:off x="12611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120667</xdr:rowOff>
    </xdr:from>
    <xdr:ext cx="405111" cy="259045"/>
    <xdr:sp macro="" textlink="">
      <xdr:nvSpPr>
        <xdr:cNvPr id="351" name="n_1mainValue【一般廃棄物処理施設】&#10;有形固定資産減価償却率">
          <a:extLst>
            <a:ext uri="{FF2B5EF4-FFF2-40B4-BE49-F238E27FC236}">
              <a16:creationId xmlns:a16="http://schemas.microsoft.com/office/drawing/2014/main" id="{D2D76B25-E2FE-4D35-9A48-6C2858C3767C}"/>
            </a:ext>
          </a:extLst>
        </xdr:cNvPr>
        <xdr:cNvSpPr txBox="1"/>
      </xdr:nvSpPr>
      <xdr:spPr>
        <a:xfrm>
          <a:off x="15266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32493</xdr:rowOff>
    </xdr:from>
    <xdr:ext cx="405111" cy="259045"/>
    <xdr:sp macro="" textlink="">
      <xdr:nvSpPr>
        <xdr:cNvPr id="352" name="n_2mainValue【一般廃棄物処理施設】&#10;有形固定資産減価償却率">
          <a:extLst>
            <a:ext uri="{FF2B5EF4-FFF2-40B4-BE49-F238E27FC236}">
              <a16:creationId xmlns:a16="http://schemas.microsoft.com/office/drawing/2014/main" id="{DE327855-FE64-4F1F-A49B-F573A8917D2F}"/>
            </a:ext>
          </a:extLst>
        </xdr:cNvPr>
        <xdr:cNvSpPr txBox="1"/>
      </xdr:nvSpPr>
      <xdr:spPr>
        <a:xfrm>
          <a:off x="14389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32493</xdr:rowOff>
    </xdr:from>
    <xdr:ext cx="405111" cy="259045"/>
    <xdr:sp macro="" textlink="">
      <xdr:nvSpPr>
        <xdr:cNvPr id="353" name="n_3mainValue【一般廃棄物処理施設】&#10;有形固定資産減価償却率">
          <a:extLst>
            <a:ext uri="{FF2B5EF4-FFF2-40B4-BE49-F238E27FC236}">
              <a16:creationId xmlns:a16="http://schemas.microsoft.com/office/drawing/2014/main" id="{EDEF6EAE-A71A-47BA-896C-43CAEA64D11C}"/>
            </a:ext>
          </a:extLst>
        </xdr:cNvPr>
        <xdr:cNvSpPr txBox="1"/>
      </xdr:nvSpPr>
      <xdr:spPr>
        <a:xfrm>
          <a:off x="13500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159855</xdr:rowOff>
    </xdr:from>
    <xdr:ext cx="405111" cy="259045"/>
    <xdr:sp macro="" textlink="">
      <xdr:nvSpPr>
        <xdr:cNvPr id="354" name="n_4mainValue【一般廃棄物処理施設】&#10;有形固定資産減価償却率">
          <a:extLst>
            <a:ext uri="{FF2B5EF4-FFF2-40B4-BE49-F238E27FC236}">
              <a16:creationId xmlns:a16="http://schemas.microsoft.com/office/drawing/2014/main" id="{B4CD40DB-1C08-4ADB-9579-1A9F02B8C498}"/>
            </a:ext>
          </a:extLst>
        </xdr:cNvPr>
        <xdr:cNvSpPr txBox="1"/>
      </xdr:nvSpPr>
      <xdr:spPr>
        <a:xfrm>
          <a:off x="12611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D62F94AA-9075-4A0E-95BC-703EC0A7457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CE7F32BB-897F-4867-A088-F8476C50A75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2845CFF9-BB0B-4980-8353-AE55D08DC19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443BE6EA-2AF2-4725-BDCB-996119972B5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DF4D5B11-B82E-43EC-8D37-10356687C45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C3315BFC-F231-41B5-BE61-A8EDF0B7050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589EAB51-424C-4F9D-BDDA-DE7285484B0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794616B9-1405-4929-993F-8C4958F42A9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657FFBFD-5BFC-4C35-8A52-545AEA151B3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54536C64-E933-4763-9593-81C2AB3D265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a:extLst>
            <a:ext uri="{FF2B5EF4-FFF2-40B4-BE49-F238E27FC236}">
              <a16:creationId xmlns:a16="http://schemas.microsoft.com/office/drawing/2014/main" id="{705C9177-9F57-4198-8C0A-D2B67365FB8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6" name="テキスト ボックス 365">
          <a:extLst>
            <a:ext uri="{FF2B5EF4-FFF2-40B4-BE49-F238E27FC236}">
              <a16:creationId xmlns:a16="http://schemas.microsoft.com/office/drawing/2014/main" id="{BBA1BAEE-F900-49E0-96D6-69DE9B4F43FD}"/>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a:extLst>
            <a:ext uri="{FF2B5EF4-FFF2-40B4-BE49-F238E27FC236}">
              <a16:creationId xmlns:a16="http://schemas.microsoft.com/office/drawing/2014/main" id="{4C1D3CF2-A8BA-4B47-9549-82FA511E252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8" name="テキスト ボックス 367">
          <a:extLst>
            <a:ext uri="{FF2B5EF4-FFF2-40B4-BE49-F238E27FC236}">
              <a16:creationId xmlns:a16="http://schemas.microsoft.com/office/drawing/2014/main" id="{640AD982-B863-4A57-84A6-B09306E5C58E}"/>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a:extLst>
            <a:ext uri="{FF2B5EF4-FFF2-40B4-BE49-F238E27FC236}">
              <a16:creationId xmlns:a16="http://schemas.microsoft.com/office/drawing/2014/main" id="{02F2E2C6-34A4-414F-BFCA-324F19946E5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0" name="テキスト ボックス 369">
          <a:extLst>
            <a:ext uri="{FF2B5EF4-FFF2-40B4-BE49-F238E27FC236}">
              <a16:creationId xmlns:a16="http://schemas.microsoft.com/office/drawing/2014/main" id="{30B64DE6-CF35-42C3-8718-06EB033AE71E}"/>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a:extLst>
            <a:ext uri="{FF2B5EF4-FFF2-40B4-BE49-F238E27FC236}">
              <a16:creationId xmlns:a16="http://schemas.microsoft.com/office/drawing/2014/main" id="{A4226676-6E2E-4FEA-B8B1-BEF16BD220F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2" name="テキスト ボックス 371">
          <a:extLst>
            <a:ext uri="{FF2B5EF4-FFF2-40B4-BE49-F238E27FC236}">
              <a16:creationId xmlns:a16="http://schemas.microsoft.com/office/drawing/2014/main" id="{6E2D87DF-7453-4B50-8AE3-A4318FBA16C6}"/>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FF057314-421E-46AC-87C9-6AF88850FA2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a:extLst>
            <a:ext uri="{FF2B5EF4-FFF2-40B4-BE49-F238E27FC236}">
              <a16:creationId xmlns:a16="http://schemas.microsoft.com/office/drawing/2014/main" id="{125BEC46-AA49-4ED9-B012-FA4A67A1204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a:extLst>
            <a:ext uri="{FF2B5EF4-FFF2-40B4-BE49-F238E27FC236}">
              <a16:creationId xmlns:a16="http://schemas.microsoft.com/office/drawing/2014/main" id="{9494E36B-5309-4A97-80ED-5550D40AD19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376" name="直線コネクタ 375">
          <a:extLst>
            <a:ext uri="{FF2B5EF4-FFF2-40B4-BE49-F238E27FC236}">
              <a16:creationId xmlns:a16="http://schemas.microsoft.com/office/drawing/2014/main" id="{B49EFD0A-5C7F-4C6E-8EA9-1D90705FFBD8}"/>
            </a:ext>
          </a:extLst>
        </xdr:cNvPr>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377" name="【一般廃棄物処理施設】&#10;一人当たり有形固定資産（償却資産）額最小値テキスト">
          <a:extLst>
            <a:ext uri="{FF2B5EF4-FFF2-40B4-BE49-F238E27FC236}">
              <a16:creationId xmlns:a16="http://schemas.microsoft.com/office/drawing/2014/main" id="{A6D22C85-13AB-429A-91E7-18EE2B60D05F}"/>
            </a:ext>
          </a:extLst>
        </xdr:cNvPr>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378" name="直線コネクタ 377">
          <a:extLst>
            <a:ext uri="{FF2B5EF4-FFF2-40B4-BE49-F238E27FC236}">
              <a16:creationId xmlns:a16="http://schemas.microsoft.com/office/drawing/2014/main" id="{F1F8AB45-0380-4987-A968-680E63C6FFCD}"/>
            </a:ext>
          </a:extLst>
        </xdr:cNvPr>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379" name="【一般廃棄物処理施設】&#10;一人当たり有形固定資産（償却資産）額最大値テキスト">
          <a:extLst>
            <a:ext uri="{FF2B5EF4-FFF2-40B4-BE49-F238E27FC236}">
              <a16:creationId xmlns:a16="http://schemas.microsoft.com/office/drawing/2014/main" id="{524F844A-3967-4D70-A1A9-D34CB0CD4774}"/>
            </a:ext>
          </a:extLst>
        </xdr:cNvPr>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380" name="直線コネクタ 379">
          <a:extLst>
            <a:ext uri="{FF2B5EF4-FFF2-40B4-BE49-F238E27FC236}">
              <a16:creationId xmlns:a16="http://schemas.microsoft.com/office/drawing/2014/main" id="{3058BF48-BB64-4921-92CC-5858A3108592}"/>
            </a:ext>
          </a:extLst>
        </xdr:cNvPr>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58766</xdr:rowOff>
    </xdr:from>
    <xdr:ext cx="599010" cy="259045"/>
    <xdr:sp macro="" textlink="">
      <xdr:nvSpPr>
        <xdr:cNvPr id="381" name="【一般廃棄物処理施設】&#10;一人当たり有形固定資産（償却資産）額平均値テキスト">
          <a:extLst>
            <a:ext uri="{FF2B5EF4-FFF2-40B4-BE49-F238E27FC236}">
              <a16:creationId xmlns:a16="http://schemas.microsoft.com/office/drawing/2014/main" id="{78BB2CF8-F9BF-4478-B112-CA9C11342EEB}"/>
            </a:ext>
          </a:extLst>
        </xdr:cNvPr>
        <xdr:cNvSpPr txBox="1"/>
      </xdr:nvSpPr>
      <xdr:spPr>
        <a:xfrm>
          <a:off x="22199600" y="6573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382" name="フローチャート: 判断 381">
          <a:extLst>
            <a:ext uri="{FF2B5EF4-FFF2-40B4-BE49-F238E27FC236}">
              <a16:creationId xmlns:a16="http://schemas.microsoft.com/office/drawing/2014/main" id="{8903328C-4B2A-4590-9E73-08726D545977}"/>
            </a:ext>
          </a:extLst>
        </xdr:cNvPr>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383" name="フローチャート: 判断 382">
          <a:extLst>
            <a:ext uri="{FF2B5EF4-FFF2-40B4-BE49-F238E27FC236}">
              <a16:creationId xmlns:a16="http://schemas.microsoft.com/office/drawing/2014/main" id="{B12EFC53-3259-4749-9451-0A9139570513}"/>
            </a:ext>
          </a:extLst>
        </xdr:cNvPr>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384" name="フローチャート: 判断 383">
          <a:extLst>
            <a:ext uri="{FF2B5EF4-FFF2-40B4-BE49-F238E27FC236}">
              <a16:creationId xmlns:a16="http://schemas.microsoft.com/office/drawing/2014/main" id="{95321B01-05CE-45E6-BB6B-A58CD8C753C5}"/>
            </a:ext>
          </a:extLst>
        </xdr:cNvPr>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385" name="フローチャート: 判断 384">
          <a:extLst>
            <a:ext uri="{FF2B5EF4-FFF2-40B4-BE49-F238E27FC236}">
              <a16:creationId xmlns:a16="http://schemas.microsoft.com/office/drawing/2014/main" id="{77C20B4D-21D8-4A29-A1F0-35A519CCF20F}"/>
            </a:ext>
          </a:extLst>
        </xdr:cNvPr>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386" name="フローチャート: 判断 385">
          <a:extLst>
            <a:ext uri="{FF2B5EF4-FFF2-40B4-BE49-F238E27FC236}">
              <a16:creationId xmlns:a16="http://schemas.microsoft.com/office/drawing/2014/main" id="{B4007F02-2F2A-4EA0-8783-F10364AA469E}"/>
            </a:ext>
          </a:extLst>
        </xdr:cNvPr>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E9E4FC36-CCB6-4FC9-9043-28F1F03DE64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7F97884A-6DC5-44A2-9029-D49F904F85F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3FF4AEEC-1AF8-46F9-911B-BB9778E987F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96EF6A15-DDE3-4BF0-AE46-8ED105E0D60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22511688-10E9-40B6-8CAD-0E0E78493CE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58412</xdr:rowOff>
    </xdr:from>
    <xdr:to>
      <xdr:col>116</xdr:col>
      <xdr:colOff>114300</xdr:colOff>
      <xdr:row>39</xdr:row>
      <xdr:rowOff>160012</xdr:rowOff>
    </xdr:to>
    <xdr:sp macro="" textlink="">
      <xdr:nvSpPr>
        <xdr:cNvPr id="392" name="楕円 391">
          <a:extLst>
            <a:ext uri="{FF2B5EF4-FFF2-40B4-BE49-F238E27FC236}">
              <a16:creationId xmlns:a16="http://schemas.microsoft.com/office/drawing/2014/main" id="{D0B9F1BE-F237-4CCD-BC25-BD3A269CE537}"/>
            </a:ext>
          </a:extLst>
        </xdr:cNvPr>
        <xdr:cNvSpPr/>
      </xdr:nvSpPr>
      <xdr:spPr>
        <a:xfrm>
          <a:off x="22110700" y="674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36839</xdr:rowOff>
    </xdr:from>
    <xdr:ext cx="599010" cy="259045"/>
    <xdr:sp macro="" textlink="">
      <xdr:nvSpPr>
        <xdr:cNvPr id="393" name="【一般廃棄物処理施設】&#10;一人当たり有形固定資産（償却資産）額該当値テキスト">
          <a:extLst>
            <a:ext uri="{FF2B5EF4-FFF2-40B4-BE49-F238E27FC236}">
              <a16:creationId xmlns:a16="http://schemas.microsoft.com/office/drawing/2014/main" id="{AC156893-9A86-4565-A0CB-2BBCEBBDBA27}"/>
            </a:ext>
          </a:extLst>
        </xdr:cNvPr>
        <xdr:cNvSpPr txBox="1"/>
      </xdr:nvSpPr>
      <xdr:spPr>
        <a:xfrm>
          <a:off x="22199600" y="672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72844</xdr:rowOff>
    </xdr:from>
    <xdr:to>
      <xdr:col>112</xdr:col>
      <xdr:colOff>38100</xdr:colOff>
      <xdr:row>40</xdr:row>
      <xdr:rowOff>2994</xdr:rowOff>
    </xdr:to>
    <xdr:sp macro="" textlink="">
      <xdr:nvSpPr>
        <xdr:cNvPr id="394" name="楕円 393">
          <a:extLst>
            <a:ext uri="{FF2B5EF4-FFF2-40B4-BE49-F238E27FC236}">
              <a16:creationId xmlns:a16="http://schemas.microsoft.com/office/drawing/2014/main" id="{093E6FEC-80B5-49BE-BF4F-5019DD435CEF}"/>
            </a:ext>
          </a:extLst>
        </xdr:cNvPr>
        <xdr:cNvSpPr/>
      </xdr:nvSpPr>
      <xdr:spPr>
        <a:xfrm>
          <a:off x="21272500" y="675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109212</xdr:rowOff>
    </xdr:from>
    <xdr:to>
      <xdr:col>116</xdr:col>
      <xdr:colOff>63500</xdr:colOff>
      <xdr:row>39</xdr:row>
      <xdr:rowOff>123644</xdr:rowOff>
    </xdr:to>
    <xdr:cxnSp macro="">
      <xdr:nvCxnSpPr>
        <xdr:cNvPr id="395" name="直線コネクタ 394">
          <a:extLst>
            <a:ext uri="{FF2B5EF4-FFF2-40B4-BE49-F238E27FC236}">
              <a16:creationId xmlns:a16="http://schemas.microsoft.com/office/drawing/2014/main" id="{C44F00EC-EF9F-495B-B5DA-08E627A98B8C}"/>
            </a:ext>
          </a:extLst>
        </xdr:cNvPr>
        <xdr:cNvCxnSpPr/>
      </xdr:nvCxnSpPr>
      <xdr:spPr>
        <a:xfrm flipV="1">
          <a:off x="21323300" y="6795762"/>
          <a:ext cx="838200" cy="1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132174</xdr:rowOff>
    </xdr:from>
    <xdr:to>
      <xdr:col>107</xdr:col>
      <xdr:colOff>101600</xdr:colOff>
      <xdr:row>40</xdr:row>
      <xdr:rowOff>62324</xdr:rowOff>
    </xdr:to>
    <xdr:sp macro="" textlink="">
      <xdr:nvSpPr>
        <xdr:cNvPr id="396" name="楕円 395">
          <a:extLst>
            <a:ext uri="{FF2B5EF4-FFF2-40B4-BE49-F238E27FC236}">
              <a16:creationId xmlns:a16="http://schemas.microsoft.com/office/drawing/2014/main" id="{73D73947-1D34-403D-8320-DEB94676FAFF}"/>
            </a:ext>
          </a:extLst>
        </xdr:cNvPr>
        <xdr:cNvSpPr/>
      </xdr:nvSpPr>
      <xdr:spPr>
        <a:xfrm>
          <a:off x="20383500" y="68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123644</xdr:rowOff>
    </xdr:from>
    <xdr:to>
      <xdr:col>111</xdr:col>
      <xdr:colOff>177800</xdr:colOff>
      <xdr:row>40</xdr:row>
      <xdr:rowOff>11524</xdr:rowOff>
    </xdr:to>
    <xdr:cxnSp macro="">
      <xdr:nvCxnSpPr>
        <xdr:cNvPr id="397" name="直線コネクタ 396">
          <a:extLst>
            <a:ext uri="{FF2B5EF4-FFF2-40B4-BE49-F238E27FC236}">
              <a16:creationId xmlns:a16="http://schemas.microsoft.com/office/drawing/2014/main" id="{7170290C-03D9-4CE6-9487-FB6F80AFD5AE}"/>
            </a:ext>
          </a:extLst>
        </xdr:cNvPr>
        <xdr:cNvCxnSpPr/>
      </xdr:nvCxnSpPr>
      <xdr:spPr>
        <a:xfrm flipV="1">
          <a:off x="20434300" y="6810194"/>
          <a:ext cx="889000" cy="5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137695</xdr:rowOff>
    </xdr:from>
    <xdr:to>
      <xdr:col>102</xdr:col>
      <xdr:colOff>165100</xdr:colOff>
      <xdr:row>40</xdr:row>
      <xdr:rowOff>67845</xdr:rowOff>
    </xdr:to>
    <xdr:sp macro="" textlink="">
      <xdr:nvSpPr>
        <xdr:cNvPr id="398" name="楕円 397">
          <a:extLst>
            <a:ext uri="{FF2B5EF4-FFF2-40B4-BE49-F238E27FC236}">
              <a16:creationId xmlns:a16="http://schemas.microsoft.com/office/drawing/2014/main" id="{92EFC0D8-A48F-4987-B42B-69F7BC3B6A0D}"/>
            </a:ext>
          </a:extLst>
        </xdr:cNvPr>
        <xdr:cNvSpPr/>
      </xdr:nvSpPr>
      <xdr:spPr>
        <a:xfrm>
          <a:off x="19494500" y="68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11524</xdr:rowOff>
    </xdr:from>
    <xdr:to>
      <xdr:col>107</xdr:col>
      <xdr:colOff>50800</xdr:colOff>
      <xdr:row>40</xdr:row>
      <xdr:rowOff>17045</xdr:rowOff>
    </xdr:to>
    <xdr:cxnSp macro="">
      <xdr:nvCxnSpPr>
        <xdr:cNvPr id="399" name="直線コネクタ 398">
          <a:extLst>
            <a:ext uri="{FF2B5EF4-FFF2-40B4-BE49-F238E27FC236}">
              <a16:creationId xmlns:a16="http://schemas.microsoft.com/office/drawing/2014/main" id="{4139AE39-B6A1-431B-B8F8-0F95D71D3DA7}"/>
            </a:ext>
          </a:extLst>
        </xdr:cNvPr>
        <xdr:cNvCxnSpPr/>
      </xdr:nvCxnSpPr>
      <xdr:spPr>
        <a:xfrm flipV="1">
          <a:off x="19545300" y="6869524"/>
          <a:ext cx="889000" cy="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82278</xdr:rowOff>
    </xdr:from>
    <xdr:to>
      <xdr:col>98</xdr:col>
      <xdr:colOff>38100</xdr:colOff>
      <xdr:row>42</xdr:row>
      <xdr:rowOff>12428</xdr:rowOff>
    </xdr:to>
    <xdr:sp macro="" textlink="">
      <xdr:nvSpPr>
        <xdr:cNvPr id="400" name="楕円 399">
          <a:extLst>
            <a:ext uri="{FF2B5EF4-FFF2-40B4-BE49-F238E27FC236}">
              <a16:creationId xmlns:a16="http://schemas.microsoft.com/office/drawing/2014/main" id="{5F2D937C-FBEE-4919-8829-DEE92FF0435F}"/>
            </a:ext>
          </a:extLst>
        </xdr:cNvPr>
        <xdr:cNvSpPr/>
      </xdr:nvSpPr>
      <xdr:spPr>
        <a:xfrm>
          <a:off x="18605500" y="711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17045</xdr:rowOff>
    </xdr:from>
    <xdr:to>
      <xdr:col>102</xdr:col>
      <xdr:colOff>114300</xdr:colOff>
      <xdr:row>41</xdr:row>
      <xdr:rowOff>133078</xdr:rowOff>
    </xdr:to>
    <xdr:cxnSp macro="">
      <xdr:nvCxnSpPr>
        <xdr:cNvPr id="401" name="直線コネクタ 400">
          <a:extLst>
            <a:ext uri="{FF2B5EF4-FFF2-40B4-BE49-F238E27FC236}">
              <a16:creationId xmlns:a16="http://schemas.microsoft.com/office/drawing/2014/main" id="{80013C1A-341C-4FCD-B866-CA4DA97380AC}"/>
            </a:ext>
          </a:extLst>
        </xdr:cNvPr>
        <xdr:cNvCxnSpPr/>
      </xdr:nvCxnSpPr>
      <xdr:spPr>
        <a:xfrm flipV="1">
          <a:off x="18656300" y="6875045"/>
          <a:ext cx="889000" cy="28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163376</xdr:rowOff>
    </xdr:from>
    <xdr:ext cx="599010" cy="259045"/>
    <xdr:sp macro="" textlink="">
      <xdr:nvSpPr>
        <xdr:cNvPr id="402" name="n_1aveValue【一般廃棄物処理施設】&#10;一人当たり有形固定資産（償却資産）額">
          <a:extLst>
            <a:ext uri="{FF2B5EF4-FFF2-40B4-BE49-F238E27FC236}">
              <a16:creationId xmlns:a16="http://schemas.microsoft.com/office/drawing/2014/main" id="{B1628EA6-5AA3-4C44-B2FF-04C955001E35}"/>
            </a:ext>
          </a:extLst>
        </xdr:cNvPr>
        <xdr:cNvSpPr txBox="1"/>
      </xdr:nvSpPr>
      <xdr:spPr>
        <a:xfrm>
          <a:off x="21011095" y="650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161824</xdr:rowOff>
    </xdr:from>
    <xdr:ext cx="599010" cy="259045"/>
    <xdr:sp macro="" textlink="">
      <xdr:nvSpPr>
        <xdr:cNvPr id="403" name="n_2aveValue【一般廃棄物処理施設】&#10;一人当たり有形固定資産（償却資産）額">
          <a:extLst>
            <a:ext uri="{FF2B5EF4-FFF2-40B4-BE49-F238E27FC236}">
              <a16:creationId xmlns:a16="http://schemas.microsoft.com/office/drawing/2014/main" id="{CCA243E0-D2E5-4412-938E-A2ACCD6E07CA}"/>
            </a:ext>
          </a:extLst>
        </xdr:cNvPr>
        <xdr:cNvSpPr txBox="1"/>
      </xdr:nvSpPr>
      <xdr:spPr>
        <a:xfrm>
          <a:off x="20134795" y="650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38640</xdr:rowOff>
    </xdr:from>
    <xdr:ext cx="599010" cy="259045"/>
    <xdr:sp macro="" textlink="">
      <xdr:nvSpPr>
        <xdr:cNvPr id="404" name="n_3aveValue【一般廃棄物処理施設】&#10;一人当たり有形固定資産（償却資産）額">
          <a:extLst>
            <a:ext uri="{FF2B5EF4-FFF2-40B4-BE49-F238E27FC236}">
              <a16:creationId xmlns:a16="http://schemas.microsoft.com/office/drawing/2014/main" id="{6F853A29-61A6-4641-A2B5-8888484535CE}"/>
            </a:ext>
          </a:extLst>
        </xdr:cNvPr>
        <xdr:cNvSpPr txBox="1"/>
      </xdr:nvSpPr>
      <xdr:spPr>
        <a:xfrm>
          <a:off x="19245795" y="65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6426</xdr:rowOff>
    </xdr:from>
    <xdr:ext cx="599010" cy="259045"/>
    <xdr:sp macro="" textlink="">
      <xdr:nvSpPr>
        <xdr:cNvPr id="405" name="n_4aveValue【一般廃棄物処理施設】&#10;一人当たり有形固定資産（償却資産）額">
          <a:extLst>
            <a:ext uri="{FF2B5EF4-FFF2-40B4-BE49-F238E27FC236}">
              <a16:creationId xmlns:a16="http://schemas.microsoft.com/office/drawing/2014/main" id="{3365277C-2EBE-4035-BD4D-1CF0B85317A9}"/>
            </a:ext>
          </a:extLst>
        </xdr:cNvPr>
        <xdr:cNvSpPr txBox="1"/>
      </xdr:nvSpPr>
      <xdr:spPr>
        <a:xfrm>
          <a:off x="18356795" y="65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165571</xdr:rowOff>
    </xdr:from>
    <xdr:ext cx="599010" cy="259045"/>
    <xdr:sp macro="" textlink="">
      <xdr:nvSpPr>
        <xdr:cNvPr id="406" name="n_1mainValue【一般廃棄物処理施設】&#10;一人当たり有形固定資産（償却資産）額">
          <a:extLst>
            <a:ext uri="{FF2B5EF4-FFF2-40B4-BE49-F238E27FC236}">
              <a16:creationId xmlns:a16="http://schemas.microsoft.com/office/drawing/2014/main" id="{39612D87-702E-454C-AB08-2D74DA8B6D1B}"/>
            </a:ext>
          </a:extLst>
        </xdr:cNvPr>
        <xdr:cNvSpPr txBox="1"/>
      </xdr:nvSpPr>
      <xdr:spPr>
        <a:xfrm>
          <a:off x="21011095" y="685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53451</xdr:rowOff>
    </xdr:from>
    <xdr:ext cx="599010" cy="259045"/>
    <xdr:sp macro="" textlink="">
      <xdr:nvSpPr>
        <xdr:cNvPr id="407" name="n_2mainValue【一般廃棄物処理施設】&#10;一人当たり有形固定資産（償却資産）額">
          <a:extLst>
            <a:ext uri="{FF2B5EF4-FFF2-40B4-BE49-F238E27FC236}">
              <a16:creationId xmlns:a16="http://schemas.microsoft.com/office/drawing/2014/main" id="{2536F264-EDA4-4968-AAD1-68EA0F7925AF}"/>
            </a:ext>
          </a:extLst>
        </xdr:cNvPr>
        <xdr:cNvSpPr txBox="1"/>
      </xdr:nvSpPr>
      <xdr:spPr>
        <a:xfrm>
          <a:off x="20134795" y="691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58972</xdr:rowOff>
    </xdr:from>
    <xdr:ext cx="599010" cy="259045"/>
    <xdr:sp macro="" textlink="">
      <xdr:nvSpPr>
        <xdr:cNvPr id="408" name="n_3mainValue【一般廃棄物処理施設】&#10;一人当たり有形固定資産（償却資産）額">
          <a:extLst>
            <a:ext uri="{FF2B5EF4-FFF2-40B4-BE49-F238E27FC236}">
              <a16:creationId xmlns:a16="http://schemas.microsoft.com/office/drawing/2014/main" id="{54AD1944-D76F-4409-B98A-291C2D397125}"/>
            </a:ext>
          </a:extLst>
        </xdr:cNvPr>
        <xdr:cNvSpPr txBox="1"/>
      </xdr:nvSpPr>
      <xdr:spPr>
        <a:xfrm>
          <a:off x="19245795" y="691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3555</xdr:rowOff>
    </xdr:from>
    <xdr:ext cx="378565" cy="259045"/>
    <xdr:sp macro="" textlink="">
      <xdr:nvSpPr>
        <xdr:cNvPr id="409" name="n_4mainValue【一般廃棄物処理施設】&#10;一人当たり有形固定資産（償却資産）額">
          <a:extLst>
            <a:ext uri="{FF2B5EF4-FFF2-40B4-BE49-F238E27FC236}">
              <a16:creationId xmlns:a16="http://schemas.microsoft.com/office/drawing/2014/main" id="{1BB2EE33-FA51-4A3E-A59C-10F8591457AE}"/>
            </a:ext>
          </a:extLst>
        </xdr:cNvPr>
        <xdr:cNvSpPr txBox="1"/>
      </xdr:nvSpPr>
      <xdr:spPr>
        <a:xfrm>
          <a:off x="18467017" y="7204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CB87140C-9ECE-426D-B104-F807A397EE5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000E026A-9B7B-47D4-BBF8-2DDA87146C4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8C9C5363-C0EC-4938-862D-75C83DC14BA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BBB1DDFC-41FF-4D33-A87C-1944E013912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F96C9B04-4119-4EC9-A753-C36F3FE0DEF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E59ADF4A-6E10-45EA-9BB0-D552D4C020A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B3B16A31-FA7A-4FC4-8CBB-1C74B39F64B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61BF3B8D-6CB7-4789-AB3D-1053773B1A6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E649F950-559C-41B6-A63A-F5BE189422C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C84CC090-F318-4BC7-A80A-B573966512D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CFAB62FA-6E79-4B2F-99FE-3CB8C37BFE7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1" name="直線コネクタ 420">
          <a:extLst>
            <a:ext uri="{FF2B5EF4-FFF2-40B4-BE49-F238E27FC236}">
              <a16:creationId xmlns:a16="http://schemas.microsoft.com/office/drawing/2014/main" id="{8BA78453-8A78-4ADE-B401-FDA634022F4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2" name="テキスト ボックス 421">
          <a:extLst>
            <a:ext uri="{FF2B5EF4-FFF2-40B4-BE49-F238E27FC236}">
              <a16:creationId xmlns:a16="http://schemas.microsoft.com/office/drawing/2014/main" id="{6CB73251-3B26-4F02-A264-ECCF068AC22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3" name="直線コネクタ 422">
          <a:extLst>
            <a:ext uri="{FF2B5EF4-FFF2-40B4-BE49-F238E27FC236}">
              <a16:creationId xmlns:a16="http://schemas.microsoft.com/office/drawing/2014/main" id="{37307F0D-968B-4948-A0F4-FF13B831959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4" name="テキスト ボックス 423">
          <a:extLst>
            <a:ext uri="{FF2B5EF4-FFF2-40B4-BE49-F238E27FC236}">
              <a16:creationId xmlns:a16="http://schemas.microsoft.com/office/drawing/2014/main" id="{45095F8F-C59F-4ACA-A743-6DA805517F0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5" name="直線コネクタ 424">
          <a:extLst>
            <a:ext uri="{FF2B5EF4-FFF2-40B4-BE49-F238E27FC236}">
              <a16:creationId xmlns:a16="http://schemas.microsoft.com/office/drawing/2014/main" id="{A4BFF205-429A-4A8A-A29C-009FF81CD06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6" name="テキスト ボックス 425">
          <a:extLst>
            <a:ext uri="{FF2B5EF4-FFF2-40B4-BE49-F238E27FC236}">
              <a16:creationId xmlns:a16="http://schemas.microsoft.com/office/drawing/2014/main" id="{6372475E-39A3-40D4-9E8D-1A10DBA1604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7" name="直線コネクタ 426">
          <a:extLst>
            <a:ext uri="{FF2B5EF4-FFF2-40B4-BE49-F238E27FC236}">
              <a16:creationId xmlns:a16="http://schemas.microsoft.com/office/drawing/2014/main" id="{0E91C502-5358-414D-A205-1178E32D922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8" name="テキスト ボックス 427">
          <a:extLst>
            <a:ext uri="{FF2B5EF4-FFF2-40B4-BE49-F238E27FC236}">
              <a16:creationId xmlns:a16="http://schemas.microsoft.com/office/drawing/2014/main" id="{C35FAE36-3B65-48AD-9D81-08942B6282B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9" name="直線コネクタ 428">
          <a:extLst>
            <a:ext uri="{FF2B5EF4-FFF2-40B4-BE49-F238E27FC236}">
              <a16:creationId xmlns:a16="http://schemas.microsoft.com/office/drawing/2014/main" id="{3C0ED952-C4FF-4C52-B723-C445EE88E3B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0" name="テキスト ボックス 429">
          <a:extLst>
            <a:ext uri="{FF2B5EF4-FFF2-40B4-BE49-F238E27FC236}">
              <a16:creationId xmlns:a16="http://schemas.microsoft.com/office/drawing/2014/main" id="{3C5ABAEA-C7C7-4536-BE8F-64DC2A885C8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1" name="直線コネクタ 430">
          <a:extLst>
            <a:ext uri="{FF2B5EF4-FFF2-40B4-BE49-F238E27FC236}">
              <a16:creationId xmlns:a16="http://schemas.microsoft.com/office/drawing/2014/main" id="{FFAB2085-EA26-4B5A-9368-29C250E89FF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2" name="テキスト ボックス 431">
          <a:extLst>
            <a:ext uri="{FF2B5EF4-FFF2-40B4-BE49-F238E27FC236}">
              <a16:creationId xmlns:a16="http://schemas.microsoft.com/office/drawing/2014/main" id="{572BB104-E5F4-4485-AB75-7D7461D063E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CCE41BB5-B0A9-4A76-ACB0-C38AC729D28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a:extLst>
            <a:ext uri="{FF2B5EF4-FFF2-40B4-BE49-F238E27FC236}">
              <a16:creationId xmlns:a16="http://schemas.microsoft.com/office/drawing/2014/main" id="{2C41961C-9334-45AB-8AD4-5B27AF93834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435" name="直線コネクタ 434">
          <a:extLst>
            <a:ext uri="{FF2B5EF4-FFF2-40B4-BE49-F238E27FC236}">
              <a16:creationId xmlns:a16="http://schemas.microsoft.com/office/drawing/2014/main" id="{72028857-3877-46DE-9944-A2ED98C8B2FA}"/>
            </a:ext>
          </a:extLst>
        </xdr:cNvPr>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436" name="【保健センター・保健所】&#10;有形固定資産減価償却率最小値テキスト">
          <a:extLst>
            <a:ext uri="{FF2B5EF4-FFF2-40B4-BE49-F238E27FC236}">
              <a16:creationId xmlns:a16="http://schemas.microsoft.com/office/drawing/2014/main" id="{913CE884-0A26-4C0D-9E66-8ADDA7481A7D}"/>
            </a:ext>
          </a:extLst>
        </xdr:cNvPr>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437" name="直線コネクタ 436">
          <a:extLst>
            <a:ext uri="{FF2B5EF4-FFF2-40B4-BE49-F238E27FC236}">
              <a16:creationId xmlns:a16="http://schemas.microsoft.com/office/drawing/2014/main" id="{FA05E344-646D-4D73-9043-E25F8B51497D}"/>
            </a:ext>
          </a:extLst>
        </xdr:cNvPr>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438" name="【保健センター・保健所】&#10;有形固定資産減価償却率最大値テキスト">
          <a:extLst>
            <a:ext uri="{FF2B5EF4-FFF2-40B4-BE49-F238E27FC236}">
              <a16:creationId xmlns:a16="http://schemas.microsoft.com/office/drawing/2014/main" id="{F81C60FB-B52E-4E07-B721-8035CA1DD673}"/>
            </a:ext>
          </a:extLst>
        </xdr:cNvPr>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39" name="直線コネクタ 438">
          <a:extLst>
            <a:ext uri="{FF2B5EF4-FFF2-40B4-BE49-F238E27FC236}">
              <a16:creationId xmlns:a16="http://schemas.microsoft.com/office/drawing/2014/main" id="{C7E3DBAD-6E01-4A7F-94CA-4304A4F526C9}"/>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440" name="【保健センター・保健所】&#10;有形固定資産減価償却率平均値テキスト">
          <a:extLst>
            <a:ext uri="{FF2B5EF4-FFF2-40B4-BE49-F238E27FC236}">
              <a16:creationId xmlns:a16="http://schemas.microsoft.com/office/drawing/2014/main" id="{95CA0D0F-2CBF-446E-9007-355FD0C76844}"/>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41" name="フローチャート: 判断 440">
          <a:extLst>
            <a:ext uri="{FF2B5EF4-FFF2-40B4-BE49-F238E27FC236}">
              <a16:creationId xmlns:a16="http://schemas.microsoft.com/office/drawing/2014/main" id="{72411D2A-5611-4898-9204-8B5AEFCA1BD2}"/>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442" name="フローチャート: 判断 441">
          <a:extLst>
            <a:ext uri="{FF2B5EF4-FFF2-40B4-BE49-F238E27FC236}">
              <a16:creationId xmlns:a16="http://schemas.microsoft.com/office/drawing/2014/main" id="{91F5DD19-9831-4C73-9D45-9A2084FDFC74}"/>
            </a:ext>
          </a:extLst>
        </xdr:cNvPr>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43" name="フローチャート: 判断 442">
          <a:extLst>
            <a:ext uri="{FF2B5EF4-FFF2-40B4-BE49-F238E27FC236}">
              <a16:creationId xmlns:a16="http://schemas.microsoft.com/office/drawing/2014/main" id="{4F3A6093-D263-4D22-8577-4174D1C3A5CD}"/>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444" name="フローチャート: 判断 443">
          <a:extLst>
            <a:ext uri="{FF2B5EF4-FFF2-40B4-BE49-F238E27FC236}">
              <a16:creationId xmlns:a16="http://schemas.microsoft.com/office/drawing/2014/main" id="{FE1A5693-BA50-4D0F-8FFD-FA4953354C0D}"/>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445" name="フローチャート: 判断 444">
          <a:extLst>
            <a:ext uri="{FF2B5EF4-FFF2-40B4-BE49-F238E27FC236}">
              <a16:creationId xmlns:a16="http://schemas.microsoft.com/office/drawing/2014/main" id="{41AD82E2-7DF9-49C6-B9B6-614E184BBC50}"/>
            </a:ext>
          </a:extLst>
        </xdr:cNvPr>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5FF93A8E-1117-4F48-BA5C-EABFC5A1926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7BFAB1B5-E19E-4BF3-9C3E-4A33CD49064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31445560-9F3A-4DE0-B8F3-FCB76E466E9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61288A59-380C-4015-87D6-654516AAF6F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F083B88C-51A9-496F-ABA2-A9A1C3F88E2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92891</xdr:rowOff>
    </xdr:from>
    <xdr:to>
      <xdr:col>85</xdr:col>
      <xdr:colOff>177800</xdr:colOff>
      <xdr:row>63</xdr:row>
      <xdr:rowOff>23041</xdr:rowOff>
    </xdr:to>
    <xdr:sp macro="" textlink="">
      <xdr:nvSpPr>
        <xdr:cNvPr id="451" name="楕円 450">
          <a:extLst>
            <a:ext uri="{FF2B5EF4-FFF2-40B4-BE49-F238E27FC236}">
              <a16:creationId xmlns:a16="http://schemas.microsoft.com/office/drawing/2014/main" id="{EA05D256-F039-496E-81E3-01AB3C2A5280}"/>
            </a:ext>
          </a:extLst>
        </xdr:cNvPr>
        <xdr:cNvSpPr/>
      </xdr:nvSpPr>
      <xdr:spPr>
        <a:xfrm>
          <a:off x="162687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71318</xdr:rowOff>
    </xdr:from>
    <xdr:ext cx="405111" cy="259045"/>
    <xdr:sp macro="" textlink="">
      <xdr:nvSpPr>
        <xdr:cNvPr id="452" name="【保健センター・保健所】&#10;有形固定資産減価償却率該当値テキスト">
          <a:extLst>
            <a:ext uri="{FF2B5EF4-FFF2-40B4-BE49-F238E27FC236}">
              <a16:creationId xmlns:a16="http://schemas.microsoft.com/office/drawing/2014/main" id="{E269CF15-F86E-4391-BA3A-CB5A4B6831CF}"/>
            </a:ext>
          </a:extLst>
        </xdr:cNvPr>
        <xdr:cNvSpPr txBox="1"/>
      </xdr:nvSpPr>
      <xdr:spPr>
        <a:xfrm>
          <a:off x="16357600"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24312</xdr:rowOff>
    </xdr:from>
    <xdr:to>
      <xdr:col>81</xdr:col>
      <xdr:colOff>101600</xdr:colOff>
      <xdr:row>62</xdr:row>
      <xdr:rowOff>125912</xdr:rowOff>
    </xdr:to>
    <xdr:sp macro="" textlink="">
      <xdr:nvSpPr>
        <xdr:cNvPr id="453" name="楕円 452">
          <a:extLst>
            <a:ext uri="{FF2B5EF4-FFF2-40B4-BE49-F238E27FC236}">
              <a16:creationId xmlns:a16="http://schemas.microsoft.com/office/drawing/2014/main" id="{E9C2555C-C44B-4CE4-B382-C37EC7B1E6B6}"/>
            </a:ext>
          </a:extLst>
        </xdr:cNvPr>
        <xdr:cNvSpPr/>
      </xdr:nvSpPr>
      <xdr:spPr>
        <a:xfrm>
          <a:off x="15430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75112</xdr:rowOff>
    </xdr:from>
    <xdr:to>
      <xdr:col>85</xdr:col>
      <xdr:colOff>127000</xdr:colOff>
      <xdr:row>62</xdr:row>
      <xdr:rowOff>143691</xdr:rowOff>
    </xdr:to>
    <xdr:cxnSp macro="">
      <xdr:nvCxnSpPr>
        <xdr:cNvPr id="454" name="直線コネクタ 453">
          <a:extLst>
            <a:ext uri="{FF2B5EF4-FFF2-40B4-BE49-F238E27FC236}">
              <a16:creationId xmlns:a16="http://schemas.microsoft.com/office/drawing/2014/main" id="{6152A399-0A6C-4BA9-B9C0-76EE50275432}"/>
            </a:ext>
          </a:extLst>
        </xdr:cNvPr>
        <xdr:cNvCxnSpPr/>
      </xdr:nvCxnSpPr>
      <xdr:spPr>
        <a:xfrm>
          <a:off x="15481300" y="10705012"/>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127181</xdr:rowOff>
    </xdr:from>
    <xdr:to>
      <xdr:col>76</xdr:col>
      <xdr:colOff>165100</xdr:colOff>
      <xdr:row>62</xdr:row>
      <xdr:rowOff>57331</xdr:rowOff>
    </xdr:to>
    <xdr:sp macro="" textlink="">
      <xdr:nvSpPr>
        <xdr:cNvPr id="455" name="楕円 454">
          <a:extLst>
            <a:ext uri="{FF2B5EF4-FFF2-40B4-BE49-F238E27FC236}">
              <a16:creationId xmlns:a16="http://schemas.microsoft.com/office/drawing/2014/main" id="{E148F1A1-6F8F-4DE3-B652-1F6D43B9136C}"/>
            </a:ext>
          </a:extLst>
        </xdr:cNvPr>
        <xdr:cNvSpPr/>
      </xdr:nvSpPr>
      <xdr:spPr>
        <a:xfrm>
          <a:off x="14541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6531</xdr:rowOff>
    </xdr:from>
    <xdr:to>
      <xdr:col>81</xdr:col>
      <xdr:colOff>50800</xdr:colOff>
      <xdr:row>62</xdr:row>
      <xdr:rowOff>75112</xdr:rowOff>
    </xdr:to>
    <xdr:cxnSp macro="">
      <xdr:nvCxnSpPr>
        <xdr:cNvPr id="456" name="直線コネクタ 455">
          <a:extLst>
            <a:ext uri="{FF2B5EF4-FFF2-40B4-BE49-F238E27FC236}">
              <a16:creationId xmlns:a16="http://schemas.microsoft.com/office/drawing/2014/main" id="{7FD1BAF2-DFFE-4948-88B8-F4E281206B80}"/>
            </a:ext>
          </a:extLst>
        </xdr:cNvPr>
        <xdr:cNvCxnSpPr/>
      </xdr:nvCxnSpPr>
      <xdr:spPr>
        <a:xfrm>
          <a:off x="14592300" y="1063643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58601</xdr:rowOff>
    </xdr:from>
    <xdr:to>
      <xdr:col>72</xdr:col>
      <xdr:colOff>38100</xdr:colOff>
      <xdr:row>61</xdr:row>
      <xdr:rowOff>160201</xdr:rowOff>
    </xdr:to>
    <xdr:sp macro="" textlink="">
      <xdr:nvSpPr>
        <xdr:cNvPr id="457" name="楕円 456">
          <a:extLst>
            <a:ext uri="{FF2B5EF4-FFF2-40B4-BE49-F238E27FC236}">
              <a16:creationId xmlns:a16="http://schemas.microsoft.com/office/drawing/2014/main" id="{FFD48D17-ECCF-4A4F-ABB2-6F31422E5891}"/>
            </a:ext>
          </a:extLst>
        </xdr:cNvPr>
        <xdr:cNvSpPr/>
      </xdr:nvSpPr>
      <xdr:spPr>
        <a:xfrm>
          <a:off x="13652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109401</xdr:rowOff>
    </xdr:from>
    <xdr:to>
      <xdr:col>76</xdr:col>
      <xdr:colOff>114300</xdr:colOff>
      <xdr:row>62</xdr:row>
      <xdr:rowOff>6531</xdr:rowOff>
    </xdr:to>
    <xdr:cxnSp macro="">
      <xdr:nvCxnSpPr>
        <xdr:cNvPr id="458" name="直線コネクタ 457">
          <a:extLst>
            <a:ext uri="{FF2B5EF4-FFF2-40B4-BE49-F238E27FC236}">
              <a16:creationId xmlns:a16="http://schemas.microsoft.com/office/drawing/2014/main" id="{31451DD2-C10D-4EF8-9EFE-0DC62F9F7ED8}"/>
            </a:ext>
          </a:extLst>
        </xdr:cNvPr>
        <xdr:cNvCxnSpPr/>
      </xdr:nvCxnSpPr>
      <xdr:spPr>
        <a:xfrm>
          <a:off x="13703300" y="105678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161472</xdr:rowOff>
    </xdr:from>
    <xdr:to>
      <xdr:col>67</xdr:col>
      <xdr:colOff>101600</xdr:colOff>
      <xdr:row>61</xdr:row>
      <xdr:rowOff>91622</xdr:rowOff>
    </xdr:to>
    <xdr:sp macro="" textlink="">
      <xdr:nvSpPr>
        <xdr:cNvPr id="459" name="楕円 458">
          <a:extLst>
            <a:ext uri="{FF2B5EF4-FFF2-40B4-BE49-F238E27FC236}">
              <a16:creationId xmlns:a16="http://schemas.microsoft.com/office/drawing/2014/main" id="{467CD107-8099-4810-B9C8-B5C3C8BEA126}"/>
            </a:ext>
          </a:extLst>
        </xdr:cNvPr>
        <xdr:cNvSpPr/>
      </xdr:nvSpPr>
      <xdr:spPr>
        <a:xfrm>
          <a:off x="12763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40822</xdr:rowOff>
    </xdr:from>
    <xdr:to>
      <xdr:col>71</xdr:col>
      <xdr:colOff>177800</xdr:colOff>
      <xdr:row>61</xdr:row>
      <xdr:rowOff>109401</xdr:rowOff>
    </xdr:to>
    <xdr:cxnSp macro="">
      <xdr:nvCxnSpPr>
        <xdr:cNvPr id="460" name="直線コネクタ 459">
          <a:extLst>
            <a:ext uri="{FF2B5EF4-FFF2-40B4-BE49-F238E27FC236}">
              <a16:creationId xmlns:a16="http://schemas.microsoft.com/office/drawing/2014/main" id="{84D3B2D0-3949-4F48-A074-E012C9BD1AFF}"/>
            </a:ext>
          </a:extLst>
        </xdr:cNvPr>
        <xdr:cNvCxnSpPr/>
      </xdr:nvCxnSpPr>
      <xdr:spPr>
        <a:xfrm>
          <a:off x="12814300" y="1049927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29771</xdr:rowOff>
    </xdr:from>
    <xdr:ext cx="405111" cy="259045"/>
    <xdr:sp macro="" textlink="">
      <xdr:nvSpPr>
        <xdr:cNvPr id="461" name="n_1aveValue【保健センター・保健所】&#10;有形固定資産減価償却率">
          <a:extLst>
            <a:ext uri="{FF2B5EF4-FFF2-40B4-BE49-F238E27FC236}">
              <a16:creationId xmlns:a16="http://schemas.microsoft.com/office/drawing/2014/main" id="{C235BB40-AC4E-4ADE-9A81-136AF48FE4FE}"/>
            </a:ext>
          </a:extLst>
        </xdr:cNvPr>
        <xdr:cNvSpPr txBox="1"/>
      </xdr:nvSpPr>
      <xdr:spPr>
        <a:xfrm>
          <a:off x="15266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62" name="n_2aveValue【保健センター・保健所】&#10;有形固定資産減価償却率">
          <a:extLst>
            <a:ext uri="{FF2B5EF4-FFF2-40B4-BE49-F238E27FC236}">
              <a16:creationId xmlns:a16="http://schemas.microsoft.com/office/drawing/2014/main" id="{FFCBB299-A959-43BD-A01A-C16B71213AF2}"/>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463" name="n_3aveValue【保健センター・保健所】&#10;有形固定資産減価償却率">
          <a:extLst>
            <a:ext uri="{FF2B5EF4-FFF2-40B4-BE49-F238E27FC236}">
              <a16:creationId xmlns:a16="http://schemas.microsoft.com/office/drawing/2014/main" id="{BDDDB8EC-50BD-4D43-A65E-FD3F138E0835}"/>
            </a:ext>
          </a:extLst>
        </xdr:cNvPr>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464" name="n_4aveValue【保健センター・保健所】&#10;有形固定資産減価償却率">
          <a:extLst>
            <a:ext uri="{FF2B5EF4-FFF2-40B4-BE49-F238E27FC236}">
              <a16:creationId xmlns:a16="http://schemas.microsoft.com/office/drawing/2014/main" id="{6F763159-551C-4B88-8BD3-EFC17ED73FED}"/>
            </a:ext>
          </a:extLst>
        </xdr:cNvPr>
        <xdr:cNvSpPr txBox="1"/>
      </xdr:nvSpPr>
      <xdr:spPr>
        <a:xfrm>
          <a:off x="12611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117039</xdr:rowOff>
    </xdr:from>
    <xdr:ext cx="405111" cy="259045"/>
    <xdr:sp macro="" textlink="">
      <xdr:nvSpPr>
        <xdr:cNvPr id="465" name="n_1mainValue【保健センター・保健所】&#10;有形固定資産減価償却率">
          <a:extLst>
            <a:ext uri="{FF2B5EF4-FFF2-40B4-BE49-F238E27FC236}">
              <a16:creationId xmlns:a16="http://schemas.microsoft.com/office/drawing/2014/main" id="{B689131A-31EE-4402-A08F-485155B1ADFE}"/>
            </a:ext>
          </a:extLst>
        </xdr:cNvPr>
        <xdr:cNvSpPr txBox="1"/>
      </xdr:nvSpPr>
      <xdr:spPr>
        <a:xfrm>
          <a:off x="152660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48458</xdr:rowOff>
    </xdr:from>
    <xdr:ext cx="405111" cy="259045"/>
    <xdr:sp macro="" textlink="">
      <xdr:nvSpPr>
        <xdr:cNvPr id="466" name="n_2mainValue【保健センター・保健所】&#10;有形固定資産減価償却率">
          <a:extLst>
            <a:ext uri="{FF2B5EF4-FFF2-40B4-BE49-F238E27FC236}">
              <a16:creationId xmlns:a16="http://schemas.microsoft.com/office/drawing/2014/main" id="{BE9009AB-E295-4B7B-853D-A68046FF96F2}"/>
            </a:ext>
          </a:extLst>
        </xdr:cNvPr>
        <xdr:cNvSpPr txBox="1"/>
      </xdr:nvSpPr>
      <xdr:spPr>
        <a:xfrm>
          <a:off x="14389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151328</xdr:rowOff>
    </xdr:from>
    <xdr:ext cx="405111" cy="259045"/>
    <xdr:sp macro="" textlink="">
      <xdr:nvSpPr>
        <xdr:cNvPr id="467" name="n_3mainValue【保健センター・保健所】&#10;有形固定資産減価償却率">
          <a:extLst>
            <a:ext uri="{FF2B5EF4-FFF2-40B4-BE49-F238E27FC236}">
              <a16:creationId xmlns:a16="http://schemas.microsoft.com/office/drawing/2014/main" id="{5EB5A89C-4F3D-4EBF-A734-185C0BDBDEAA}"/>
            </a:ext>
          </a:extLst>
        </xdr:cNvPr>
        <xdr:cNvSpPr txBox="1"/>
      </xdr:nvSpPr>
      <xdr:spPr>
        <a:xfrm>
          <a:off x="13500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82749</xdr:rowOff>
    </xdr:from>
    <xdr:ext cx="405111" cy="259045"/>
    <xdr:sp macro="" textlink="">
      <xdr:nvSpPr>
        <xdr:cNvPr id="468" name="n_4mainValue【保健センター・保健所】&#10;有形固定資産減価償却率">
          <a:extLst>
            <a:ext uri="{FF2B5EF4-FFF2-40B4-BE49-F238E27FC236}">
              <a16:creationId xmlns:a16="http://schemas.microsoft.com/office/drawing/2014/main" id="{51A7CBCC-ED30-4245-95C4-85FC63F67AE6}"/>
            </a:ext>
          </a:extLst>
        </xdr:cNvPr>
        <xdr:cNvSpPr txBox="1"/>
      </xdr:nvSpPr>
      <xdr:spPr>
        <a:xfrm>
          <a:off x="12611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90928912-9A9C-4350-A194-2A9B2B5AE42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546884F3-6D8F-4484-8372-F63B0AD78E3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A20E8FF7-FA1E-4C46-9BA6-4AA352B2762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214CC445-D3AE-4E2A-A9B9-EC447D64ED8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A3682A85-FDE2-4896-9155-302BB0DA465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966DC5D3-98D2-47B1-B668-F02C17D41B7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C6B34C70-912C-44BD-A198-E2BD7651BCD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9F11111C-893A-44F7-9A56-35D67D36BAB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5E4A7C05-DBFB-4241-9235-B69C6566284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D2DDAAC7-0129-4767-86A2-B7A1FD96CC1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9" name="直線コネクタ 478">
          <a:extLst>
            <a:ext uri="{FF2B5EF4-FFF2-40B4-BE49-F238E27FC236}">
              <a16:creationId xmlns:a16="http://schemas.microsoft.com/office/drawing/2014/main" id="{704BA7A4-AF55-4A65-BCE0-B45A775DA2E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0" name="テキスト ボックス 479">
          <a:extLst>
            <a:ext uri="{FF2B5EF4-FFF2-40B4-BE49-F238E27FC236}">
              <a16:creationId xmlns:a16="http://schemas.microsoft.com/office/drawing/2014/main" id="{E0753C5A-71F6-4A49-BA6E-5FEC00531A4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1" name="直線コネクタ 480">
          <a:extLst>
            <a:ext uri="{FF2B5EF4-FFF2-40B4-BE49-F238E27FC236}">
              <a16:creationId xmlns:a16="http://schemas.microsoft.com/office/drawing/2014/main" id="{2055F473-1998-4F9F-B72B-092626059DC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2" name="テキスト ボックス 481">
          <a:extLst>
            <a:ext uri="{FF2B5EF4-FFF2-40B4-BE49-F238E27FC236}">
              <a16:creationId xmlns:a16="http://schemas.microsoft.com/office/drawing/2014/main" id="{66EF0F6E-B932-416B-BC3B-6C97BBA77D4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3" name="直線コネクタ 482">
          <a:extLst>
            <a:ext uri="{FF2B5EF4-FFF2-40B4-BE49-F238E27FC236}">
              <a16:creationId xmlns:a16="http://schemas.microsoft.com/office/drawing/2014/main" id="{3866DC44-098B-4D57-AB0C-995FCB5E2AE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4" name="テキスト ボックス 483">
          <a:extLst>
            <a:ext uri="{FF2B5EF4-FFF2-40B4-BE49-F238E27FC236}">
              <a16:creationId xmlns:a16="http://schemas.microsoft.com/office/drawing/2014/main" id="{795059E3-A2C3-4639-80CD-A9F0D2FC66F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5" name="直線コネクタ 484">
          <a:extLst>
            <a:ext uri="{FF2B5EF4-FFF2-40B4-BE49-F238E27FC236}">
              <a16:creationId xmlns:a16="http://schemas.microsoft.com/office/drawing/2014/main" id="{D8E403A7-4E3A-4DCE-8921-D3A6985AA06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6" name="テキスト ボックス 485">
          <a:extLst>
            <a:ext uri="{FF2B5EF4-FFF2-40B4-BE49-F238E27FC236}">
              <a16:creationId xmlns:a16="http://schemas.microsoft.com/office/drawing/2014/main" id="{3796E0D2-5B17-4F22-9C55-D27B9480A7C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BA54491E-7D5C-49D1-9267-75524187179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971E3C20-5216-4C3B-ADDE-992313DC90B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a:extLst>
            <a:ext uri="{FF2B5EF4-FFF2-40B4-BE49-F238E27FC236}">
              <a16:creationId xmlns:a16="http://schemas.microsoft.com/office/drawing/2014/main" id="{E5EDB9E6-CFDF-4E6F-ABE1-7C150EE1FED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490" name="直線コネクタ 489">
          <a:extLst>
            <a:ext uri="{FF2B5EF4-FFF2-40B4-BE49-F238E27FC236}">
              <a16:creationId xmlns:a16="http://schemas.microsoft.com/office/drawing/2014/main" id="{531F8E22-A852-466E-B70C-5DA2977DF1FF}"/>
            </a:ext>
          </a:extLst>
        </xdr:cNvPr>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491" name="【保健センター・保健所】&#10;一人当たり面積最小値テキスト">
          <a:extLst>
            <a:ext uri="{FF2B5EF4-FFF2-40B4-BE49-F238E27FC236}">
              <a16:creationId xmlns:a16="http://schemas.microsoft.com/office/drawing/2014/main" id="{78A0BCD2-A701-48AA-9911-7707370D6DBD}"/>
            </a:ext>
          </a:extLst>
        </xdr:cNvPr>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492" name="直線コネクタ 491">
          <a:extLst>
            <a:ext uri="{FF2B5EF4-FFF2-40B4-BE49-F238E27FC236}">
              <a16:creationId xmlns:a16="http://schemas.microsoft.com/office/drawing/2014/main" id="{5C90E40F-5AC5-488A-ADAF-259D91AF88D8}"/>
            </a:ext>
          </a:extLst>
        </xdr:cNvPr>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493" name="【保健センター・保健所】&#10;一人当たり面積最大値テキスト">
          <a:extLst>
            <a:ext uri="{FF2B5EF4-FFF2-40B4-BE49-F238E27FC236}">
              <a16:creationId xmlns:a16="http://schemas.microsoft.com/office/drawing/2014/main" id="{333590D7-201D-4A1E-ADC0-065D05C1C1F8}"/>
            </a:ext>
          </a:extLst>
        </xdr:cNvPr>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494" name="直線コネクタ 493">
          <a:extLst>
            <a:ext uri="{FF2B5EF4-FFF2-40B4-BE49-F238E27FC236}">
              <a16:creationId xmlns:a16="http://schemas.microsoft.com/office/drawing/2014/main" id="{5CAE46B5-9FCE-4101-B27C-A102242286B4}"/>
            </a:ext>
          </a:extLst>
        </xdr:cNvPr>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495" name="【保健センター・保健所】&#10;一人当たり面積平均値テキスト">
          <a:extLst>
            <a:ext uri="{FF2B5EF4-FFF2-40B4-BE49-F238E27FC236}">
              <a16:creationId xmlns:a16="http://schemas.microsoft.com/office/drawing/2014/main" id="{A935AEA8-2179-4C2D-A7B2-3B7F9DB5CB1C}"/>
            </a:ext>
          </a:extLst>
        </xdr:cNvPr>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496" name="フローチャート: 判断 495">
          <a:extLst>
            <a:ext uri="{FF2B5EF4-FFF2-40B4-BE49-F238E27FC236}">
              <a16:creationId xmlns:a16="http://schemas.microsoft.com/office/drawing/2014/main" id="{BDB177CC-A8A2-4481-9684-7CA970FBACC4}"/>
            </a:ext>
          </a:extLst>
        </xdr:cNvPr>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497" name="フローチャート: 判断 496">
          <a:extLst>
            <a:ext uri="{FF2B5EF4-FFF2-40B4-BE49-F238E27FC236}">
              <a16:creationId xmlns:a16="http://schemas.microsoft.com/office/drawing/2014/main" id="{4B513690-E7E9-4A19-9652-632912E826DC}"/>
            </a:ext>
          </a:extLst>
        </xdr:cNvPr>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498" name="フローチャート: 判断 497">
          <a:extLst>
            <a:ext uri="{FF2B5EF4-FFF2-40B4-BE49-F238E27FC236}">
              <a16:creationId xmlns:a16="http://schemas.microsoft.com/office/drawing/2014/main" id="{5FF397B8-9CBA-40E9-989A-C865EA670053}"/>
            </a:ext>
          </a:extLst>
        </xdr:cNvPr>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499" name="フローチャート: 判断 498">
          <a:extLst>
            <a:ext uri="{FF2B5EF4-FFF2-40B4-BE49-F238E27FC236}">
              <a16:creationId xmlns:a16="http://schemas.microsoft.com/office/drawing/2014/main" id="{6F94AD90-9408-4FC8-89BA-D19064621197}"/>
            </a:ext>
          </a:extLst>
        </xdr:cNvPr>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500" name="フローチャート: 判断 499">
          <a:extLst>
            <a:ext uri="{FF2B5EF4-FFF2-40B4-BE49-F238E27FC236}">
              <a16:creationId xmlns:a16="http://schemas.microsoft.com/office/drawing/2014/main" id="{3EF56CD9-ED0D-4C2C-B1D8-9D3DEE1C26A1}"/>
            </a:ext>
          </a:extLst>
        </xdr:cNvPr>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FD5F9935-A0A5-448D-A0A6-01A4E9A73C6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AF3481F2-892F-438F-8C86-0E609B8606E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A7877182-9EEA-4513-9387-257E4AB9A8A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3E8EDC2E-A8B3-44EF-BC50-D371936C98E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256D76D7-86D3-451C-8D58-764B2DA8181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06" name="楕円 505">
          <a:extLst>
            <a:ext uri="{FF2B5EF4-FFF2-40B4-BE49-F238E27FC236}">
              <a16:creationId xmlns:a16="http://schemas.microsoft.com/office/drawing/2014/main" id="{4AFB930D-5B07-48B5-A24E-CD04C3F792B9}"/>
            </a:ext>
          </a:extLst>
        </xdr:cNvPr>
        <xdr:cNvSpPr/>
      </xdr:nvSpPr>
      <xdr:spPr>
        <a:xfrm>
          <a:off x="22110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69359</xdr:rowOff>
    </xdr:from>
    <xdr:ext cx="469744" cy="259045"/>
    <xdr:sp macro="" textlink="">
      <xdr:nvSpPr>
        <xdr:cNvPr id="507" name="【保健センター・保健所】&#10;一人当たり面積該当値テキスト">
          <a:extLst>
            <a:ext uri="{FF2B5EF4-FFF2-40B4-BE49-F238E27FC236}">
              <a16:creationId xmlns:a16="http://schemas.microsoft.com/office/drawing/2014/main" id="{95DC99C8-5CBA-4430-A571-BF54CCC36764}"/>
            </a:ext>
          </a:extLst>
        </xdr:cNvPr>
        <xdr:cNvSpPr txBox="1"/>
      </xdr:nvSpPr>
      <xdr:spPr>
        <a:xfrm>
          <a:off x="22199600"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93218</xdr:rowOff>
    </xdr:from>
    <xdr:to>
      <xdr:col>112</xdr:col>
      <xdr:colOff>38100</xdr:colOff>
      <xdr:row>63</xdr:row>
      <xdr:rowOff>23368</xdr:rowOff>
    </xdr:to>
    <xdr:sp macro="" textlink="">
      <xdr:nvSpPr>
        <xdr:cNvPr id="508" name="楕円 507">
          <a:extLst>
            <a:ext uri="{FF2B5EF4-FFF2-40B4-BE49-F238E27FC236}">
              <a16:creationId xmlns:a16="http://schemas.microsoft.com/office/drawing/2014/main" id="{E3A4E207-8675-43BC-8D75-DA91B09167E1}"/>
            </a:ext>
          </a:extLst>
        </xdr:cNvPr>
        <xdr:cNvSpPr/>
      </xdr:nvSpPr>
      <xdr:spPr>
        <a:xfrm>
          <a:off x="21272500" y="107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141732</xdr:rowOff>
    </xdr:from>
    <xdr:to>
      <xdr:col>116</xdr:col>
      <xdr:colOff>63500</xdr:colOff>
      <xdr:row>62</xdr:row>
      <xdr:rowOff>144018</xdr:rowOff>
    </xdr:to>
    <xdr:cxnSp macro="">
      <xdr:nvCxnSpPr>
        <xdr:cNvPr id="509" name="直線コネクタ 508">
          <a:extLst>
            <a:ext uri="{FF2B5EF4-FFF2-40B4-BE49-F238E27FC236}">
              <a16:creationId xmlns:a16="http://schemas.microsoft.com/office/drawing/2014/main" id="{9382351F-AE54-41E0-9A91-EC472511BE17}"/>
            </a:ext>
          </a:extLst>
        </xdr:cNvPr>
        <xdr:cNvCxnSpPr/>
      </xdr:nvCxnSpPr>
      <xdr:spPr>
        <a:xfrm flipV="1">
          <a:off x="21323300" y="107716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97790</xdr:rowOff>
    </xdr:from>
    <xdr:to>
      <xdr:col>107</xdr:col>
      <xdr:colOff>101600</xdr:colOff>
      <xdr:row>63</xdr:row>
      <xdr:rowOff>27940</xdr:rowOff>
    </xdr:to>
    <xdr:sp macro="" textlink="">
      <xdr:nvSpPr>
        <xdr:cNvPr id="510" name="楕円 509">
          <a:extLst>
            <a:ext uri="{FF2B5EF4-FFF2-40B4-BE49-F238E27FC236}">
              <a16:creationId xmlns:a16="http://schemas.microsoft.com/office/drawing/2014/main" id="{2BD0A08E-3F8B-4E43-905D-D3CE7B06A6AB}"/>
            </a:ext>
          </a:extLst>
        </xdr:cNvPr>
        <xdr:cNvSpPr/>
      </xdr:nvSpPr>
      <xdr:spPr>
        <a:xfrm>
          <a:off x="20383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144018</xdr:rowOff>
    </xdr:from>
    <xdr:to>
      <xdr:col>111</xdr:col>
      <xdr:colOff>177800</xdr:colOff>
      <xdr:row>62</xdr:row>
      <xdr:rowOff>148590</xdr:rowOff>
    </xdr:to>
    <xdr:cxnSp macro="">
      <xdr:nvCxnSpPr>
        <xdr:cNvPr id="511" name="直線コネクタ 510">
          <a:extLst>
            <a:ext uri="{FF2B5EF4-FFF2-40B4-BE49-F238E27FC236}">
              <a16:creationId xmlns:a16="http://schemas.microsoft.com/office/drawing/2014/main" id="{C9538F36-97B2-4CE0-AA59-137A9C189E96}"/>
            </a:ext>
          </a:extLst>
        </xdr:cNvPr>
        <xdr:cNvCxnSpPr/>
      </xdr:nvCxnSpPr>
      <xdr:spPr>
        <a:xfrm flipV="1">
          <a:off x="20434300" y="107739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102362</xdr:rowOff>
    </xdr:from>
    <xdr:to>
      <xdr:col>102</xdr:col>
      <xdr:colOff>165100</xdr:colOff>
      <xdr:row>63</xdr:row>
      <xdr:rowOff>32512</xdr:rowOff>
    </xdr:to>
    <xdr:sp macro="" textlink="">
      <xdr:nvSpPr>
        <xdr:cNvPr id="512" name="楕円 511">
          <a:extLst>
            <a:ext uri="{FF2B5EF4-FFF2-40B4-BE49-F238E27FC236}">
              <a16:creationId xmlns:a16="http://schemas.microsoft.com/office/drawing/2014/main" id="{9E0C4B02-1466-4547-B9C4-B94AFD36787D}"/>
            </a:ext>
          </a:extLst>
        </xdr:cNvPr>
        <xdr:cNvSpPr/>
      </xdr:nvSpPr>
      <xdr:spPr>
        <a:xfrm>
          <a:off x="19494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148590</xdr:rowOff>
    </xdr:from>
    <xdr:to>
      <xdr:col>107</xdr:col>
      <xdr:colOff>50800</xdr:colOff>
      <xdr:row>62</xdr:row>
      <xdr:rowOff>153162</xdr:rowOff>
    </xdr:to>
    <xdr:cxnSp macro="">
      <xdr:nvCxnSpPr>
        <xdr:cNvPr id="513" name="直線コネクタ 512">
          <a:extLst>
            <a:ext uri="{FF2B5EF4-FFF2-40B4-BE49-F238E27FC236}">
              <a16:creationId xmlns:a16="http://schemas.microsoft.com/office/drawing/2014/main" id="{D2432440-4B9F-45BE-8862-AD02BA5E0774}"/>
            </a:ext>
          </a:extLst>
        </xdr:cNvPr>
        <xdr:cNvCxnSpPr/>
      </xdr:nvCxnSpPr>
      <xdr:spPr>
        <a:xfrm flipV="1">
          <a:off x="19545300" y="107784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104648</xdr:rowOff>
    </xdr:from>
    <xdr:to>
      <xdr:col>98</xdr:col>
      <xdr:colOff>38100</xdr:colOff>
      <xdr:row>63</xdr:row>
      <xdr:rowOff>34798</xdr:rowOff>
    </xdr:to>
    <xdr:sp macro="" textlink="">
      <xdr:nvSpPr>
        <xdr:cNvPr id="514" name="楕円 513">
          <a:extLst>
            <a:ext uri="{FF2B5EF4-FFF2-40B4-BE49-F238E27FC236}">
              <a16:creationId xmlns:a16="http://schemas.microsoft.com/office/drawing/2014/main" id="{1C98DC74-785D-4D80-9255-2096D552DC20}"/>
            </a:ext>
          </a:extLst>
        </xdr:cNvPr>
        <xdr:cNvSpPr/>
      </xdr:nvSpPr>
      <xdr:spPr>
        <a:xfrm>
          <a:off x="18605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153162</xdr:rowOff>
    </xdr:from>
    <xdr:to>
      <xdr:col>102</xdr:col>
      <xdr:colOff>114300</xdr:colOff>
      <xdr:row>62</xdr:row>
      <xdr:rowOff>155448</xdr:rowOff>
    </xdr:to>
    <xdr:cxnSp macro="">
      <xdr:nvCxnSpPr>
        <xdr:cNvPr id="515" name="直線コネクタ 514">
          <a:extLst>
            <a:ext uri="{FF2B5EF4-FFF2-40B4-BE49-F238E27FC236}">
              <a16:creationId xmlns:a16="http://schemas.microsoft.com/office/drawing/2014/main" id="{8CF99275-B129-4246-A03B-CC4460483489}"/>
            </a:ext>
          </a:extLst>
        </xdr:cNvPr>
        <xdr:cNvCxnSpPr/>
      </xdr:nvCxnSpPr>
      <xdr:spPr>
        <a:xfrm flipV="1">
          <a:off x="18656300" y="107830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516" name="n_1aveValue【保健センター・保健所】&#10;一人当たり面積">
          <a:extLst>
            <a:ext uri="{FF2B5EF4-FFF2-40B4-BE49-F238E27FC236}">
              <a16:creationId xmlns:a16="http://schemas.microsoft.com/office/drawing/2014/main" id="{73021227-7A8F-4736-A8AE-9AF3D4E903B2}"/>
            </a:ext>
          </a:extLst>
        </xdr:cNvPr>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517" name="n_2aveValue【保健センター・保健所】&#10;一人当たり面積">
          <a:extLst>
            <a:ext uri="{FF2B5EF4-FFF2-40B4-BE49-F238E27FC236}">
              <a16:creationId xmlns:a16="http://schemas.microsoft.com/office/drawing/2014/main" id="{FC6EF4CD-A503-4F99-95C2-D9C39E65F52E}"/>
            </a:ext>
          </a:extLst>
        </xdr:cNvPr>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518" name="n_3aveValue【保健センター・保健所】&#10;一人当たり面積">
          <a:extLst>
            <a:ext uri="{FF2B5EF4-FFF2-40B4-BE49-F238E27FC236}">
              <a16:creationId xmlns:a16="http://schemas.microsoft.com/office/drawing/2014/main" id="{7369D802-E0A2-4B82-A74E-5344227B0FAE}"/>
            </a:ext>
          </a:extLst>
        </xdr:cNvPr>
        <xdr:cNvSpPr txBox="1"/>
      </xdr:nvSpPr>
      <xdr:spPr>
        <a:xfrm>
          <a:off x="19310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519" name="n_4aveValue【保健センター・保健所】&#10;一人当たり面積">
          <a:extLst>
            <a:ext uri="{FF2B5EF4-FFF2-40B4-BE49-F238E27FC236}">
              <a16:creationId xmlns:a16="http://schemas.microsoft.com/office/drawing/2014/main" id="{61071EAA-BFD9-48C2-8E49-55769B38FB8C}"/>
            </a:ext>
          </a:extLst>
        </xdr:cNvPr>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14495</xdr:rowOff>
    </xdr:from>
    <xdr:ext cx="469744" cy="259045"/>
    <xdr:sp macro="" textlink="">
      <xdr:nvSpPr>
        <xdr:cNvPr id="520" name="n_1mainValue【保健センター・保健所】&#10;一人当たり面積">
          <a:extLst>
            <a:ext uri="{FF2B5EF4-FFF2-40B4-BE49-F238E27FC236}">
              <a16:creationId xmlns:a16="http://schemas.microsoft.com/office/drawing/2014/main" id="{2FCD0D2B-EF6D-47EC-9ED2-2E6A38D08668}"/>
            </a:ext>
          </a:extLst>
        </xdr:cNvPr>
        <xdr:cNvSpPr txBox="1"/>
      </xdr:nvSpPr>
      <xdr:spPr>
        <a:xfrm>
          <a:off x="21075727" y="108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521" name="n_2mainValue【保健センター・保健所】&#10;一人当たり面積">
          <a:extLst>
            <a:ext uri="{FF2B5EF4-FFF2-40B4-BE49-F238E27FC236}">
              <a16:creationId xmlns:a16="http://schemas.microsoft.com/office/drawing/2014/main" id="{90EE2620-F2ED-460C-B1D5-7ABBD0713193}"/>
            </a:ext>
          </a:extLst>
        </xdr:cNvPr>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23639</xdr:rowOff>
    </xdr:from>
    <xdr:ext cx="469744" cy="259045"/>
    <xdr:sp macro="" textlink="">
      <xdr:nvSpPr>
        <xdr:cNvPr id="522" name="n_3mainValue【保健センター・保健所】&#10;一人当たり面積">
          <a:extLst>
            <a:ext uri="{FF2B5EF4-FFF2-40B4-BE49-F238E27FC236}">
              <a16:creationId xmlns:a16="http://schemas.microsoft.com/office/drawing/2014/main" id="{ACC802C0-80B7-43AC-8CB3-D91F30BE6617}"/>
            </a:ext>
          </a:extLst>
        </xdr:cNvPr>
        <xdr:cNvSpPr txBox="1"/>
      </xdr:nvSpPr>
      <xdr:spPr>
        <a:xfrm>
          <a:off x="19310427" y="108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25925</xdr:rowOff>
    </xdr:from>
    <xdr:ext cx="469744" cy="259045"/>
    <xdr:sp macro="" textlink="">
      <xdr:nvSpPr>
        <xdr:cNvPr id="523" name="n_4mainValue【保健センター・保健所】&#10;一人当たり面積">
          <a:extLst>
            <a:ext uri="{FF2B5EF4-FFF2-40B4-BE49-F238E27FC236}">
              <a16:creationId xmlns:a16="http://schemas.microsoft.com/office/drawing/2014/main" id="{71F26CB5-622A-4402-A319-E261CF902025}"/>
            </a:ext>
          </a:extLst>
        </xdr:cNvPr>
        <xdr:cNvSpPr txBox="1"/>
      </xdr:nvSpPr>
      <xdr:spPr>
        <a:xfrm>
          <a:off x="18421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8A867319-CC4B-4453-95E7-BF093080234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FEE38339-4B04-47CC-8C71-B2AB9E61F3E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F1B62203-F1C4-4242-9E73-1132D2E54F8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1138D08A-994B-47D6-B218-73E3E43F41F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3708CCD8-8F64-4DEE-AC42-E0CB37681CB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E6E6644C-4347-4612-ABED-32DE5DB12DB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6C483715-3F1B-451D-9FA0-4E8153C1B47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6DEAB337-6961-4554-BA1B-66CA7466995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AD3E958C-80A7-4DAE-A58A-782FF0D23C3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2B3BBA01-2BE1-43AC-8247-D4CD37766AE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id="{BD577B0F-9E9A-4145-99E0-A18ADB38F2C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a:extLst>
            <a:ext uri="{FF2B5EF4-FFF2-40B4-BE49-F238E27FC236}">
              <a16:creationId xmlns:a16="http://schemas.microsoft.com/office/drawing/2014/main" id="{10B2341F-053E-4977-A43E-10165812FC5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a:extLst>
            <a:ext uri="{FF2B5EF4-FFF2-40B4-BE49-F238E27FC236}">
              <a16:creationId xmlns:a16="http://schemas.microsoft.com/office/drawing/2014/main" id="{87294EEE-2680-4928-BB1D-093BDA39195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a:extLst>
            <a:ext uri="{FF2B5EF4-FFF2-40B4-BE49-F238E27FC236}">
              <a16:creationId xmlns:a16="http://schemas.microsoft.com/office/drawing/2014/main" id="{2C96C52C-08BF-46A5-A4EC-1953867B26C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a:extLst>
            <a:ext uri="{FF2B5EF4-FFF2-40B4-BE49-F238E27FC236}">
              <a16:creationId xmlns:a16="http://schemas.microsoft.com/office/drawing/2014/main" id="{65078910-AEEF-42F4-8291-429D094BEC0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a:extLst>
            <a:ext uri="{FF2B5EF4-FFF2-40B4-BE49-F238E27FC236}">
              <a16:creationId xmlns:a16="http://schemas.microsoft.com/office/drawing/2014/main" id="{BAB90EA3-57A9-4335-9FA1-CEF63935D36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a:extLst>
            <a:ext uri="{FF2B5EF4-FFF2-40B4-BE49-F238E27FC236}">
              <a16:creationId xmlns:a16="http://schemas.microsoft.com/office/drawing/2014/main" id="{B6E1967B-9393-4F7F-9838-B1F05D82365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a:extLst>
            <a:ext uri="{FF2B5EF4-FFF2-40B4-BE49-F238E27FC236}">
              <a16:creationId xmlns:a16="http://schemas.microsoft.com/office/drawing/2014/main" id="{0FDE26F4-276F-420C-AACD-6D90E77D2AA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a:extLst>
            <a:ext uri="{FF2B5EF4-FFF2-40B4-BE49-F238E27FC236}">
              <a16:creationId xmlns:a16="http://schemas.microsoft.com/office/drawing/2014/main" id="{F7468255-0B2A-4858-A139-EF15252B2C2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a:extLst>
            <a:ext uri="{FF2B5EF4-FFF2-40B4-BE49-F238E27FC236}">
              <a16:creationId xmlns:a16="http://schemas.microsoft.com/office/drawing/2014/main" id="{BCF0CC3B-3897-4C99-9534-9699BBFABB0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a:extLst>
            <a:ext uri="{FF2B5EF4-FFF2-40B4-BE49-F238E27FC236}">
              <a16:creationId xmlns:a16="http://schemas.microsoft.com/office/drawing/2014/main" id="{B9B9987F-CD28-4214-9C66-408A639BB02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a:extLst>
            <a:ext uri="{FF2B5EF4-FFF2-40B4-BE49-F238E27FC236}">
              <a16:creationId xmlns:a16="http://schemas.microsoft.com/office/drawing/2014/main" id="{4C917AAA-7C49-4CA3-B86F-277BFA33EC6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a:extLst>
            <a:ext uri="{FF2B5EF4-FFF2-40B4-BE49-F238E27FC236}">
              <a16:creationId xmlns:a16="http://schemas.microsoft.com/office/drawing/2014/main" id="{42705222-8E3A-404B-B1B5-4590DA83767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2877B0D1-A8DE-4EDA-9B9F-07A0E21E62C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a:extLst>
            <a:ext uri="{FF2B5EF4-FFF2-40B4-BE49-F238E27FC236}">
              <a16:creationId xmlns:a16="http://schemas.microsoft.com/office/drawing/2014/main" id="{A07BC6CA-816D-44CB-A296-8819EB691C0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549" name="直線コネクタ 548">
          <a:extLst>
            <a:ext uri="{FF2B5EF4-FFF2-40B4-BE49-F238E27FC236}">
              <a16:creationId xmlns:a16="http://schemas.microsoft.com/office/drawing/2014/main" id="{B0C80D36-0368-4551-BC89-01B225131D89}"/>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0" name="【消防施設】&#10;有形固定資産減価償却率最小値テキスト">
          <a:extLst>
            <a:ext uri="{FF2B5EF4-FFF2-40B4-BE49-F238E27FC236}">
              <a16:creationId xmlns:a16="http://schemas.microsoft.com/office/drawing/2014/main" id="{EC73318F-118C-4733-BE9E-C20418DEE2D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1" name="直線コネクタ 550">
          <a:extLst>
            <a:ext uri="{FF2B5EF4-FFF2-40B4-BE49-F238E27FC236}">
              <a16:creationId xmlns:a16="http://schemas.microsoft.com/office/drawing/2014/main" id="{B69D8240-6933-47F4-9960-CE2AF061C5D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552" name="【消防施設】&#10;有形固定資産減価償却率最大値テキスト">
          <a:extLst>
            <a:ext uri="{FF2B5EF4-FFF2-40B4-BE49-F238E27FC236}">
              <a16:creationId xmlns:a16="http://schemas.microsoft.com/office/drawing/2014/main" id="{2A478855-AD7D-419C-B13E-FE6B32F1527B}"/>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53" name="直線コネクタ 552">
          <a:extLst>
            <a:ext uri="{FF2B5EF4-FFF2-40B4-BE49-F238E27FC236}">
              <a16:creationId xmlns:a16="http://schemas.microsoft.com/office/drawing/2014/main" id="{E9D946C9-C7F7-4254-A187-B29FAE496E18}"/>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554" name="【消防施設】&#10;有形固定資産減価償却率平均値テキスト">
          <a:extLst>
            <a:ext uri="{FF2B5EF4-FFF2-40B4-BE49-F238E27FC236}">
              <a16:creationId xmlns:a16="http://schemas.microsoft.com/office/drawing/2014/main" id="{839941D0-9C14-4CD2-A71C-D79326E9B97E}"/>
            </a:ext>
          </a:extLst>
        </xdr:cNvPr>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555" name="フローチャート: 判断 554">
          <a:extLst>
            <a:ext uri="{FF2B5EF4-FFF2-40B4-BE49-F238E27FC236}">
              <a16:creationId xmlns:a16="http://schemas.microsoft.com/office/drawing/2014/main" id="{708E1069-E223-432F-8AE7-263546D115D4}"/>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556" name="フローチャート: 判断 555">
          <a:extLst>
            <a:ext uri="{FF2B5EF4-FFF2-40B4-BE49-F238E27FC236}">
              <a16:creationId xmlns:a16="http://schemas.microsoft.com/office/drawing/2014/main" id="{8497B580-D33E-4EF3-B4CA-B34544FC998C}"/>
            </a:ext>
          </a:extLst>
        </xdr:cNvPr>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557" name="フローチャート: 判断 556">
          <a:extLst>
            <a:ext uri="{FF2B5EF4-FFF2-40B4-BE49-F238E27FC236}">
              <a16:creationId xmlns:a16="http://schemas.microsoft.com/office/drawing/2014/main" id="{4693F3F2-21C5-4F15-8694-13F7A6BD8BB7}"/>
            </a:ext>
          </a:extLst>
        </xdr:cNvPr>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558" name="フローチャート: 判断 557">
          <a:extLst>
            <a:ext uri="{FF2B5EF4-FFF2-40B4-BE49-F238E27FC236}">
              <a16:creationId xmlns:a16="http://schemas.microsoft.com/office/drawing/2014/main" id="{1FABB3A9-5A58-4A33-A5B3-FE77C276EA3A}"/>
            </a:ext>
          </a:extLst>
        </xdr:cNvPr>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559" name="フローチャート: 判断 558">
          <a:extLst>
            <a:ext uri="{FF2B5EF4-FFF2-40B4-BE49-F238E27FC236}">
              <a16:creationId xmlns:a16="http://schemas.microsoft.com/office/drawing/2014/main" id="{7D2942EF-E9F3-4EF6-8A5C-DFC0499FC228}"/>
            </a:ext>
          </a:extLst>
        </xdr:cNvPr>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8BEAF527-4B75-43BD-B0AA-91DB47EA622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678E08E4-1EFE-40A3-AD52-1B47B772CF9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DFBAF3C8-4CE5-4B59-AE2E-73FB16AA0C7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975C8639-7AD1-4AC3-84F5-4867669A8E7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E0CCEFF1-EF44-4148-BBA7-8AE9A291447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19957</xdr:rowOff>
    </xdr:from>
    <xdr:to>
      <xdr:col>85</xdr:col>
      <xdr:colOff>177800</xdr:colOff>
      <xdr:row>80</xdr:row>
      <xdr:rowOff>121557</xdr:rowOff>
    </xdr:to>
    <xdr:sp macro="" textlink="">
      <xdr:nvSpPr>
        <xdr:cNvPr id="565" name="楕円 564">
          <a:extLst>
            <a:ext uri="{FF2B5EF4-FFF2-40B4-BE49-F238E27FC236}">
              <a16:creationId xmlns:a16="http://schemas.microsoft.com/office/drawing/2014/main" id="{9DBCAC52-A712-4B41-926F-44E4AD3381D2}"/>
            </a:ext>
          </a:extLst>
        </xdr:cNvPr>
        <xdr:cNvSpPr/>
      </xdr:nvSpPr>
      <xdr:spPr>
        <a:xfrm>
          <a:off x="162687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42834</xdr:rowOff>
    </xdr:from>
    <xdr:ext cx="405111" cy="259045"/>
    <xdr:sp macro="" textlink="">
      <xdr:nvSpPr>
        <xdr:cNvPr id="566" name="【消防施設】&#10;有形固定資産減価償却率該当値テキスト">
          <a:extLst>
            <a:ext uri="{FF2B5EF4-FFF2-40B4-BE49-F238E27FC236}">
              <a16:creationId xmlns:a16="http://schemas.microsoft.com/office/drawing/2014/main" id="{EAE019DE-626C-404F-9DBF-BB0DC9B9B128}"/>
            </a:ext>
          </a:extLst>
        </xdr:cNvPr>
        <xdr:cNvSpPr txBox="1"/>
      </xdr:nvSpPr>
      <xdr:spPr>
        <a:xfrm>
          <a:off x="16357600" y="1358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162016</xdr:rowOff>
    </xdr:from>
    <xdr:to>
      <xdr:col>81</xdr:col>
      <xdr:colOff>101600</xdr:colOff>
      <xdr:row>80</xdr:row>
      <xdr:rowOff>92166</xdr:rowOff>
    </xdr:to>
    <xdr:sp macro="" textlink="">
      <xdr:nvSpPr>
        <xdr:cNvPr id="567" name="楕円 566">
          <a:extLst>
            <a:ext uri="{FF2B5EF4-FFF2-40B4-BE49-F238E27FC236}">
              <a16:creationId xmlns:a16="http://schemas.microsoft.com/office/drawing/2014/main" id="{7A68F271-C62D-4FD1-B29A-43280905EAE2}"/>
            </a:ext>
          </a:extLst>
        </xdr:cNvPr>
        <xdr:cNvSpPr/>
      </xdr:nvSpPr>
      <xdr:spPr>
        <a:xfrm>
          <a:off x="15430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41366</xdr:rowOff>
    </xdr:from>
    <xdr:to>
      <xdr:col>85</xdr:col>
      <xdr:colOff>127000</xdr:colOff>
      <xdr:row>80</xdr:row>
      <xdr:rowOff>70757</xdr:rowOff>
    </xdr:to>
    <xdr:cxnSp macro="">
      <xdr:nvCxnSpPr>
        <xdr:cNvPr id="568" name="直線コネクタ 567">
          <a:extLst>
            <a:ext uri="{FF2B5EF4-FFF2-40B4-BE49-F238E27FC236}">
              <a16:creationId xmlns:a16="http://schemas.microsoft.com/office/drawing/2014/main" id="{003DF402-02FE-4886-B8DD-3E0E9A31BDA0}"/>
            </a:ext>
          </a:extLst>
        </xdr:cNvPr>
        <xdr:cNvCxnSpPr/>
      </xdr:nvCxnSpPr>
      <xdr:spPr>
        <a:xfrm>
          <a:off x="15481300" y="1375736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5262</xdr:rowOff>
    </xdr:from>
    <xdr:to>
      <xdr:col>76</xdr:col>
      <xdr:colOff>165100</xdr:colOff>
      <xdr:row>83</xdr:row>
      <xdr:rowOff>106862</xdr:rowOff>
    </xdr:to>
    <xdr:sp macro="" textlink="">
      <xdr:nvSpPr>
        <xdr:cNvPr id="569" name="楕円 568">
          <a:extLst>
            <a:ext uri="{FF2B5EF4-FFF2-40B4-BE49-F238E27FC236}">
              <a16:creationId xmlns:a16="http://schemas.microsoft.com/office/drawing/2014/main" id="{569F77BD-5ABD-4B37-A007-09C09A9A62AA}"/>
            </a:ext>
          </a:extLst>
        </xdr:cNvPr>
        <xdr:cNvSpPr/>
      </xdr:nvSpPr>
      <xdr:spPr>
        <a:xfrm>
          <a:off x="14541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41366</xdr:rowOff>
    </xdr:from>
    <xdr:to>
      <xdr:col>81</xdr:col>
      <xdr:colOff>50800</xdr:colOff>
      <xdr:row>83</xdr:row>
      <xdr:rowOff>56062</xdr:rowOff>
    </xdr:to>
    <xdr:cxnSp macro="">
      <xdr:nvCxnSpPr>
        <xdr:cNvPr id="570" name="直線コネクタ 569">
          <a:extLst>
            <a:ext uri="{FF2B5EF4-FFF2-40B4-BE49-F238E27FC236}">
              <a16:creationId xmlns:a16="http://schemas.microsoft.com/office/drawing/2014/main" id="{561A98D5-1168-4D78-BB1A-E55A3670625B}"/>
            </a:ext>
          </a:extLst>
        </xdr:cNvPr>
        <xdr:cNvCxnSpPr/>
      </xdr:nvCxnSpPr>
      <xdr:spPr>
        <a:xfrm flipV="1">
          <a:off x="14592300" y="13757366"/>
          <a:ext cx="889000" cy="52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71" name="楕円 570">
          <a:extLst>
            <a:ext uri="{FF2B5EF4-FFF2-40B4-BE49-F238E27FC236}">
              <a16:creationId xmlns:a16="http://schemas.microsoft.com/office/drawing/2014/main" id="{A7A39D95-2D1A-4AA2-A47B-F752D2245ECC}"/>
            </a:ext>
          </a:extLst>
        </xdr:cNvPr>
        <xdr:cNvSpPr/>
      </xdr:nvSpPr>
      <xdr:spPr>
        <a:xfrm>
          <a:off x="1365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26670</xdr:rowOff>
    </xdr:from>
    <xdr:to>
      <xdr:col>76</xdr:col>
      <xdr:colOff>114300</xdr:colOff>
      <xdr:row>83</xdr:row>
      <xdr:rowOff>56062</xdr:rowOff>
    </xdr:to>
    <xdr:cxnSp macro="">
      <xdr:nvCxnSpPr>
        <xdr:cNvPr id="572" name="直線コネクタ 571">
          <a:extLst>
            <a:ext uri="{FF2B5EF4-FFF2-40B4-BE49-F238E27FC236}">
              <a16:creationId xmlns:a16="http://schemas.microsoft.com/office/drawing/2014/main" id="{47E405C0-73B9-47C8-A7B3-CE1DDA49E8AA}"/>
            </a:ext>
          </a:extLst>
        </xdr:cNvPr>
        <xdr:cNvCxnSpPr/>
      </xdr:nvCxnSpPr>
      <xdr:spPr>
        <a:xfrm>
          <a:off x="13703300" y="142570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127726</xdr:rowOff>
    </xdr:from>
    <xdr:to>
      <xdr:col>67</xdr:col>
      <xdr:colOff>101600</xdr:colOff>
      <xdr:row>83</xdr:row>
      <xdr:rowOff>57876</xdr:rowOff>
    </xdr:to>
    <xdr:sp macro="" textlink="">
      <xdr:nvSpPr>
        <xdr:cNvPr id="573" name="楕円 572">
          <a:extLst>
            <a:ext uri="{FF2B5EF4-FFF2-40B4-BE49-F238E27FC236}">
              <a16:creationId xmlns:a16="http://schemas.microsoft.com/office/drawing/2014/main" id="{38D99F76-2A1E-4C1C-ABEA-DEC5F6953274}"/>
            </a:ext>
          </a:extLst>
        </xdr:cNvPr>
        <xdr:cNvSpPr/>
      </xdr:nvSpPr>
      <xdr:spPr>
        <a:xfrm>
          <a:off x="12763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7076</xdr:rowOff>
    </xdr:from>
    <xdr:to>
      <xdr:col>71</xdr:col>
      <xdr:colOff>177800</xdr:colOff>
      <xdr:row>83</xdr:row>
      <xdr:rowOff>26670</xdr:rowOff>
    </xdr:to>
    <xdr:cxnSp macro="">
      <xdr:nvCxnSpPr>
        <xdr:cNvPr id="574" name="直線コネクタ 573">
          <a:extLst>
            <a:ext uri="{FF2B5EF4-FFF2-40B4-BE49-F238E27FC236}">
              <a16:creationId xmlns:a16="http://schemas.microsoft.com/office/drawing/2014/main" id="{1AD2BDE5-A678-4E65-ABFF-AADCE6208B6E}"/>
            </a:ext>
          </a:extLst>
        </xdr:cNvPr>
        <xdr:cNvCxnSpPr/>
      </xdr:nvCxnSpPr>
      <xdr:spPr>
        <a:xfrm>
          <a:off x="12814300" y="142374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575" name="n_1aveValue【消防施設】&#10;有形固定資産減価償却率">
          <a:extLst>
            <a:ext uri="{FF2B5EF4-FFF2-40B4-BE49-F238E27FC236}">
              <a16:creationId xmlns:a16="http://schemas.microsoft.com/office/drawing/2014/main" id="{0470074F-7F6A-49B6-91D1-803704B80E2F}"/>
            </a:ext>
          </a:extLst>
        </xdr:cNvPr>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576" name="n_2aveValue【消防施設】&#10;有形固定資産減価償却率">
          <a:extLst>
            <a:ext uri="{FF2B5EF4-FFF2-40B4-BE49-F238E27FC236}">
              <a16:creationId xmlns:a16="http://schemas.microsoft.com/office/drawing/2014/main" id="{C9511D60-9FA7-405D-984D-54C786A58AD8}"/>
            </a:ext>
          </a:extLst>
        </xdr:cNvPr>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577" name="n_3aveValue【消防施設】&#10;有形固定資産減価償却率">
          <a:extLst>
            <a:ext uri="{FF2B5EF4-FFF2-40B4-BE49-F238E27FC236}">
              <a16:creationId xmlns:a16="http://schemas.microsoft.com/office/drawing/2014/main" id="{19B65D9F-E555-413A-89EB-E99BA455D35D}"/>
            </a:ext>
          </a:extLst>
        </xdr:cNvPr>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578" name="n_4aveValue【消防施設】&#10;有形固定資産減価償却率">
          <a:extLst>
            <a:ext uri="{FF2B5EF4-FFF2-40B4-BE49-F238E27FC236}">
              <a16:creationId xmlns:a16="http://schemas.microsoft.com/office/drawing/2014/main" id="{8E2115B8-B3E9-4055-AF02-ED1374D175A8}"/>
            </a:ext>
          </a:extLst>
        </xdr:cNvPr>
        <xdr:cNvSpPr txBox="1"/>
      </xdr:nvSpPr>
      <xdr:spPr>
        <a:xfrm>
          <a:off x="12611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108693</xdr:rowOff>
    </xdr:from>
    <xdr:ext cx="405111" cy="259045"/>
    <xdr:sp macro="" textlink="">
      <xdr:nvSpPr>
        <xdr:cNvPr id="579" name="n_1mainValue【消防施設】&#10;有形固定資産減価償却率">
          <a:extLst>
            <a:ext uri="{FF2B5EF4-FFF2-40B4-BE49-F238E27FC236}">
              <a16:creationId xmlns:a16="http://schemas.microsoft.com/office/drawing/2014/main" id="{1617B050-FD8B-40E6-896C-22BF4192D06A}"/>
            </a:ext>
          </a:extLst>
        </xdr:cNvPr>
        <xdr:cNvSpPr txBox="1"/>
      </xdr:nvSpPr>
      <xdr:spPr>
        <a:xfrm>
          <a:off x="152660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580" name="n_2mainValue【消防施設】&#10;有形固定資産減価償却率">
          <a:extLst>
            <a:ext uri="{FF2B5EF4-FFF2-40B4-BE49-F238E27FC236}">
              <a16:creationId xmlns:a16="http://schemas.microsoft.com/office/drawing/2014/main" id="{FCD96E80-0411-47D3-AF93-EED69EB571BA}"/>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581" name="n_3mainValue【消防施設】&#10;有形固定資産減価償却率">
          <a:extLst>
            <a:ext uri="{FF2B5EF4-FFF2-40B4-BE49-F238E27FC236}">
              <a16:creationId xmlns:a16="http://schemas.microsoft.com/office/drawing/2014/main" id="{5718F645-956D-4324-AA89-0B8273D0BC75}"/>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49003</xdr:rowOff>
    </xdr:from>
    <xdr:ext cx="405111" cy="259045"/>
    <xdr:sp macro="" textlink="">
      <xdr:nvSpPr>
        <xdr:cNvPr id="582" name="n_4mainValue【消防施設】&#10;有形固定資産減価償却率">
          <a:extLst>
            <a:ext uri="{FF2B5EF4-FFF2-40B4-BE49-F238E27FC236}">
              <a16:creationId xmlns:a16="http://schemas.microsoft.com/office/drawing/2014/main" id="{7BC7F2C7-A788-4D45-A253-1C770ECC92C4}"/>
            </a:ext>
          </a:extLst>
        </xdr:cNvPr>
        <xdr:cNvSpPr txBox="1"/>
      </xdr:nvSpPr>
      <xdr:spPr>
        <a:xfrm>
          <a:off x="12611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C7FF1076-6098-477C-96F5-933D42A7835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C8C69194-2C44-4547-9EBE-0CB2DAA242C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4A97E2DD-836A-4DC2-9363-A738E00B4A8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05BB09B8-FB3A-4F6B-8103-DC09D0ACBCB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D76E6BB3-C8A6-4856-92ED-B856FCB9F2A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857F079D-DAF2-4157-B0CF-56183910EBE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5BFBFBE5-C329-42DF-821D-B0C0AC40E61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869D5977-9C2E-44C7-A76B-148558A6AD3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632E1D85-94C8-455B-8193-AE1EE7E9114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704941F4-C431-404A-BEBB-73F2432661B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3" name="直線コネクタ 592">
          <a:extLst>
            <a:ext uri="{FF2B5EF4-FFF2-40B4-BE49-F238E27FC236}">
              <a16:creationId xmlns:a16="http://schemas.microsoft.com/office/drawing/2014/main" id="{C202D201-E933-4DC1-A933-722079049D6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4" name="テキスト ボックス 593">
          <a:extLst>
            <a:ext uri="{FF2B5EF4-FFF2-40B4-BE49-F238E27FC236}">
              <a16:creationId xmlns:a16="http://schemas.microsoft.com/office/drawing/2014/main" id="{A4DB974F-22A8-4B28-A7FE-4FB7ADAFBEB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5" name="直線コネクタ 594">
          <a:extLst>
            <a:ext uri="{FF2B5EF4-FFF2-40B4-BE49-F238E27FC236}">
              <a16:creationId xmlns:a16="http://schemas.microsoft.com/office/drawing/2014/main" id="{7060372F-9FDA-483E-88E8-6F39ACB3C4A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6" name="テキスト ボックス 595">
          <a:extLst>
            <a:ext uri="{FF2B5EF4-FFF2-40B4-BE49-F238E27FC236}">
              <a16:creationId xmlns:a16="http://schemas.microsoft.com/office/drawing/2014/main" id="{D114E976-FA74-41FF-AC2A-ED030738142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7" name="直線コネクタ 596">
          <a:extLst>
            <a:ext uri="{FF2B5EF4-FFF2-40B4-BE49-F238E27FC236}">
              <a16:creationId xmlns:a16="http://schemas.microsoft.com/office/drawing/2014/main" id="{DFE66209-1819-4CDF-80A2-D5526D30D39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8" name="テキスト ボックス 597">
          <a:extLst>
            <a:ext uri="{FF2B5EF4-FFF2-40B4-BE49-F238E27FC236}">
              <a16:creationId xmlns:a16="http://schemas.microsoft.com/office/drawing/2014/main" id="{ACDB5EB7-9F55-4A3A-A4F0-B82F00B1071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9" name="直線コネクタ 598">
          <a:extLst>
            <a:ext uri="{FF2B5EF4-FFF2-40B4-BE49-F238E27FC236}">
              <a16:creationId xmlns:a16="http://schemas.microsoft.com/office/drawing/2014/main" id="{5A7DEB60-26DB-4C73-BE8B-DCAA5FFEAA7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0" name="テキスト ボックス 599">
          <a:extLst>
            <a:ext uri="{FF2B5EF4-FFF2-40B4-BE49-F238E27FC236}">
              <a16:creationId xmlns:a16="http://schemas.microsoft.com/office/drawing/2014/main" id="{07657F39-B353-4D09-BDAF-13D8015343F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1" name="直線コネクタ 600">
          <a:extLst>
            <a:ext uri="{FF2B5EF4-FFF2-40B4-BE49-F238E27FC236}">
              <a16:creationId xmlns:a16="http://schemas.microsoft.com/office/drawing/2014/main" id="{A8FDFB36-E3CD-4594-82A2-5CAF888C63A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2" name="テキスト ボックス 601">
          <a:extLst>
            <a:ext uri="{FF2B5EF4-FFF2-40B4-BE49-F238E27FC236}">
              <a16:creationId xmlns:a16="http://schemas.microsoft.com/office/drawing/2014/main" id="{397B7161-5F5C-4741-AB8C-65A8A8C3E41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792B691D-0ED8-441F-8825-6E1FD4D74F5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BF84C1FA-7778-4EB2-A5BA-FA6D92D18EC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a:extLst>
            <a:ext uri="{FF2B5EF4-FFF2-40B4-BE49-F238E27FC236}">
              <a16:creationId xmlns:a16="http://schemas.microsoft.com/office/drawing/2014/main" id="{089766B4-FEEF-488B-A4B6-076194B1875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606" name="直線コネクタ 605">
          <a:extLst>
            <a:ext uri="{FF2B5EF4-FFF2-40B4-BE49-F238E27FC236}">
              <a16:creationId xmlns:a16="http://schemas.microsoft.com/office/drawing/2014/main" id="{003CDE56-E4F3-4879-983C-D89AC463D747}"/>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07" name="【消防施設】&#10;一人当たり面積最小値テキスト">
          <a:extLst>
            <a:ext uri="{FF2B5EF4-FFF2-40B4-BE49-F238E27FC236}">
              <a16:creationId xmlns:a16="http://schemas.microsoft.com/office/drawing/2014/main" id="{1767F4FB-6AA3-4E6A-902D-42C5F8544944}"/>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08" name="直線コネクタ 607">
          <a:extLst>
            <a:ext uri="{FF2B5EF4-FFF2-40B4-BE49-F238E27FC236}">
              <a16:creationId xmlns:a16="http://schemas.microsoft.com/office/drawing/2014/main" id="{87638B5C-91B4-4D8E-BF70-7EF6A4DB60DE}"/>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609" name="【消防施設】&#10;一人当たり面積最大値テキスト">
          <a:extLst>
            <a:ext uri="{FF2B5EF4-FFF2-40B4-BE49-F238E27FC236}">
              <a16:creationId xmlns:a16="http://schemas.microsoft.com/office/drawing/2014/main" id="{8254ED67-B9C3-4C07-9E62-98CFF95E6DC5}"/>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610" name="直線コネクタ 609">
          <a:extLst>
            <a:ext uri="{FF2B5EF4-FFF2-40B4-BE49-F238E27FC236}">
              <a16:creationId xmlns:a16="http://schemas.microsoft.com/office/drawing/2014/main" id="{627A3898-4FE8-4639-8EBD-07E2995C8E77}"/>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611" name="【消防施設】&#10;一人当たり面積平均値テキスト">
          <a:extLst>
            <a:ext uri="{FF2B5EF4-FFF2-40B4-BE49-F238E27FC236}">
              <a16:creationId xmlns:a16="http://schemas.microsoft.com/office/drawing/2014/main" id="{3F8F798E-361B-4894-862D-F8FE55509387}"/>
            </a:ext>
          </a:extLst>
        </xdr:cNvPr>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12" name="フローチャート: 判断 611">
          <a:extLst>
            <a:ext uri="{FF2B5EF4-FFF2-40B4-BE49-F238E27FC236}">
              <a16:creationId xmlns:a16="http://schemas.microsoft.com/office/drawing/2014/main" id="{48E12BCF-692D-400E-AED6-E8CA50358221}"/>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13" name="フローチャート: 判断 612">
          <a:extLst>
            <a:ext uri="{FF2B5EF4-FFF2-40B4-BE49-F238E27FC236}">
              <a16:creationId xmlns:a16="http://schemas.microsoft.com/office/drawing/2014/main" id="{4C8864A2-D28D-4C7F-9404-C4512B31A36B}"/>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614" name="フローチャート: 判断 613">
          <a:extLst>
            <a:ext uri="{FF2B5EF4-FFF2-40B4-BE49-F238E27FC236}">
              <a16:creationId xmlns:a16="http://schemas.microsoft.com/office/drawing/2014/main" id="{08E0D334-3FD0-4F46-B315-38542F413671}"/>
            </a:ext>
          </a:extLst>
        </xdr:cNvPr>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15" name="フローチャート: 判断 614">
          <a:extLst>
            <a:ext uri="{FF2B5EF4-FFF2-40B4-BE49-F238E27FC236}">
              <a16:creationId xmlns:a16="http://schemas.microsoft.com/office/drawing/2014/main" id="{ADCC3873-9617-46F6-B873-53C482E76B02}"/>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616" name="フローチャート: 判断 615">
          <a:extLst>
            <a:ext uri="{FF2B5EF4-FFF2-40B4-BE49-F238E27FC236}">
              <a16:creationId xmlns:a16="http://schemas.microsoft.com/office/drawing/2014/main" id="{8A675A0C-4068-471B-B8B6-BF062A648A2F}"/>
            </a:ext>
          </a:extLst>
        </xdr:cNvPr>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621EB0AB-5B6B-415D-89B0-5582E6E7AA3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5FA1BD06-84E6-4FD4-AB79-57243564F1C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187992CC-C526-4FD6-A77E-3706E245354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8BA35C44-D84F-42EC-843F-902F7CF51F5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C0697A92-F0BF-4357-BA6C-BF9EAB21B2B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622" name="楕円 621">
          <a:extLst>
            <a:ext uri="{FF2B5EF4-FFF2-40B4-BE49-F238E27FC236}">
              <a16:creationId xmlns:a16="http://schemas.microsoft.com/office/drawing/2014/main" id="{A435FEAC-7CB4-4599-B6FA-B6C7AA4FB710}"/>
            </a:ext>
          </a:extLst>
        </xdr:cNvPr>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158766</xdr:rowOff>
    </xdr:from>
    <xdr:ext cx="469744" cy="259045"/>
    <xdr:sp macro="" textlink="">
      <xdr:nvSpPr>
        <xdr:cNvPr id="623" name="【消防施設】&#10;一人当たり面積該当値テキスト">
          <a:extLst>
            <a:ext uri="{FF2B5EF4-FFF2-40B4-BE49-F238E27FC236}">
              <a16:creationId xmlns:a16="http://schemas.microsoft.com/office/drawing/2014/main" id="{40CC5CC1-CAAE-4CBD-81EC-5FEB0395FB01}"/>
            </a:ext>
          </a:extLst>
        </xdr:cNvPr>
        <xdr:cNvSpPr txBox="1"/>
      </xdr:nvSpPr>
      <xdr:spPr>
        <a:xfrm>
          <a:off x="22199600"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624" name="楕円 623">
          <a:extLst>
            <a:ext uri="{FF2B5EF4-FFF2-40B4-BE49-F238E27FC236}">
              <a16:creationId xmlns:a16="http://schemas.microsoft.com/office/drawing/2014/main" id="{B52C470C-499E-4BAC-8B69-10321183354A}"/>
            </a:ext>
          </a:extLst>
        </xdr:cNvPr>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60961</xdr:rowOff>
    </xdr:to>
    <xdr:cxnSp macro="">
      <xdr:nvCxnSpPr>
        <xdr:cNvPr id="625" name="直線コネクタ 624">
          <a:extLst>
            <a:ext uri="{FF2B5EF4-FFF2-40B4-BE49-F238E27FC236}">
              <a16:creationId xmlns:a16="http://schemas.microsoft.com/office/drawing/2014/main" id="{50C39787-3A4C-4A49-A605-AEE6144DB1A4}"/>
            </a:ext>
          </a:extLst>
        </xdr:cNvPr>
        <xdr:cNvCxnSpPr/>
      </xdr:nvCxnSpPr>
      <xdr:spPr>
        <a:xfrm flipV="1">
          <a:off x="21323300" y="144170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74930</xdr:rowOff>
    </xdr:from>
    <xdr:to>
      <xdr:col>107</xdr:col>
      <xdr:colOff>101600</xdr:colOff>
      <xdr:row>85</xdr:row>
      <xdr:rowOff>5080</xdr:rowOff>
    </xdr:to>
    <xdr:sp macro="" textlink="">
      <xdr:nvSpPr>
        <xdr:cNvPr id="626" name="楕円 625">
          <a:extLst>
            <a:ext uri="{FF2B5EF4-FFF2-40B4-BE49-F238E27FC236}">
              <a16:creationId xmlns:a16="http://schemas.microsoft.com/office/drawing/2014/main" id="{56986053-166C-41F3-849B-37402B7BD1F0}"/>
            </a:ext>
          </a:extLst>
        </xdr:cNvPr>
        <xdr:cNvSpPr/>
      </xdr:nvSpPr>
      <xdr:spPr>
        <a:xfrm>
          <a:off x="20383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125730</xdr:rowOff>
    </xdr:to>
    <xdr:cxnSp macro="">
      <xdr:nvCxnSpPr>
        <xdr:cNvPr id="627" name="直線コネクタ 626">
          <a:extLst>
            <a:ext uri="{FF2B5EF4-FFF2-40B4-BE49-F238E27FC236}">
              <a16:creationId xmlns:a16="http://schemas.microsoft.com/office/drawing/2014/main" id="{A08B9B3B-75D3-4F51-AEF9-1C81F6E26B93}"/>
            </a:ext>
          </a:extLst>
        </xdr:cNvPr>
        <xdr:cNvCxnSpPr/>
      </xdr:nvCxnSpPr>
      <xdr:spPr>
        <a:xfrm flipV="1">
          <a:off x="20434300" y="144627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93980</xdr:rowOff>
    </xdr:from>
    <xdr:to>
      <xdr:col>102</xdr:col>
      <xdr:colOff>165100</xdr:colOff>
      <xdr:row>85</xdr:row>
      <xdr:rowOff>24130</xdr:rowOff>
    </xdr:to>
    <xdr:sp macro="" textlink="">
      <xdr:nvSpPr>
        <xdr:cNvPr id="628" name="楕円 627">
          <a:extLst>
            <a:ext uri="{FF2B5EF4-FFF2-40B4-BE49-F238E27FC236}">
              <a16:creationId xmlns:a16="http://schemas.microsoft.com/office/drawing/2014/main" id="{5FBF80D3-7F04-4225-83BF-A4911194B548}"/>
            </a:ext>
          </a:extLst>
        </xdr:cNvPr>
        <xdr:cNvSpPr/>
      </xdr:nvSpPr>
      <xdr:spPr>
        <a:xfrm>
          <a:off x="19494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125730</xdr:rowOff>
    </xdr:from>
    <xdr:to>
      <xdr:col>107</xdr:col>
      <xdr:colOff>50800</xdr:colOff>
      <xdr:row>84</xdr:row>
      <xdr:rowOff>144780</xdr:rowOff>
    </xdr:to>
    <xdr:cxnSp macro="">
      <xdr:nvCxnSpPr>
        <xdr:cNvPr id="629" name="直線コネクタ 628">
          <a:extLst>
            <a:ext uri="{FF2B5EF4-FFF2-40B4-BE49-F238E27FC236}">
              <a16:creationId xmlns:a16="http://schemas.microsoft.com/office/drawing/2014/main" id="{CE95D987-3CED-4CF5-8AD4-E12966D425F0}"/>
            </a:ext>
          </a:extLst>
        </xdr:cNvPr>
        <xdr:cNvCxnSpPr/>
      </xdr:nvCxnSpPr>
      <xdr:spPr>
        <a:xfrm flipV="1">
          <a:off x="19545300" y="14527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88264</xdr:rowOff>
    </xdr:from>
    <xdr:to>
      <xdr:col>98</xdr:col>
      <xdr:colOff>38100</xdr:colOff>
      <xdr:row>85</xdr:row>
      <xdr:rowOff>18414</xdr:rowOff>
    </xdr:to>
    <xdr:sp macro="" textlink="">
      <xdr:nvSpPr>
        <xdr:cNvPr id="630" name="楕円 629">
          <a:extLst>
            <a:ext uri="{FF2B5EF4-FFF2-40B4-BE49-F238E27FC236}">
              <a16:creationId xmlns:a16="http://schemas.microsoft.com/office/drawing/2014/main" id="{B8B454BE-0E16-476B-BF6C-FA237605C968}"/>
            </a:ext>
          </a:extLst>
        </xdr:cNvPr>
        <xdr:cNvSpPr/>
      </xdr:nvSpPr>
      <xdr:spPr>
        <a:xfrm>
          <a:off x="18605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139064</xdr:rowOff>
    </xdr:from>
    <xdr:to>
      <xdr:col>102</xdr:col>
      <xdr:colOff>114300</xdr:colOff>
      <xdr:row>84</xdr:row>
      <xdr:rowOff>144780</xdr:rowOff>
    </xdr:to>
    <xdr:cxnSp macro="">
      <xdr:nvCxnSpPr>
        <xdr:cNvPr id="631" name="直線コネクタ 630">
          <a:extLst>
            <a:ext uri="{FF2B5EF4-FFF2-40B4-BE49-F238E27FC236}">
              <a16:creationId xmlns:a16="http://schemas.microsoft.com/office/drawing/2014/main" id="{34D78DA2-DF6C-4E9B-9D31-596C699A044B}"/>
            </a:ext>
          </a:extLst>
        </xdr:cNvPr>
        <xdr:cNvCxnSpPr/>
      </xdr:nvCxnSpPr>
      <xdr:spPr>
        <a:xfrm>
          <a:off x="18656300" y="145408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32" name="n_1aveValue【消防施設】&#10;一人当たり面積">
          <a:extLst>
            <a:ext uri="{FF2B5EF4-FFF2-40B4-BE49-F238E27FC236}">
              <a16:creationId xmlns:a16="http://schemas.microsoft.com/office/drawing/2014/main" id="{9354DBEA-0941-4EDE-BAF7-9101F429DA65}"/>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633" name="n_2aveValue【消防施設】&#10;一人当たり面積">
          <a:extLst>
            <a:ext uri="{FF2B5EF4-FFF2-40B4-BE49-F238E27FC236}">
              <a16:creationId xmlns:a16="http://schemas.microsoft.com/office/drawing/2014/main" id="{EAE62F72-F2D6-43A2-A272-A471A44B7778}"/>
            </a:ext>
          </a:extLst>
        </xdr:cNvPr>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634" name="n_3aveValue【消防施設】&#10;一人当たり面積">
          <a:extLst>
            <a:ext uri="{FF2B5EF4-FFF2-40B4-BE49-F238E27FC236}">
              <a16:creationId xmlns:a16="http://schemas.microsoft.com/office/drawing/2014/main" id="{6C30505C-D9B1-43D1-BC8C-6B7BEE9B3FE0}"/>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635" name="n_4aveValue【消防施設】&#10;一人当たり面積">
          <a:extLst>
            <a:ext uri="{FF2B5EF4-FFF2-40B4-BE49-F238E27FC236}">
              <a16:creationId xmlns:a16="http://schemas.microsoft.com/office/drawing/2014/main" id="{12AD7870-8D01-47BF-8383-30A7DCF3B058}"/>
            </a:ext>
          </a:extLst>
        </xdr:cNvPr>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636" name="n_1mainValue【消防施設】&#10;一人当たり面積">
          <a:extLst>
            <a:ext uri="{FF2B5EF4-FFF2-40B4-BE49-F238E27FC236}">
              <a16:creationId xmlns:a16="http://schemas.microsoft.com/office/drawing/2014/main" id="{580F51B4-76DE-42AA-87BF-07BBE66123BD}"/>
            </a:ext>
          </a:extLst>
        </xdr:cNvPr>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167657</xdr:rowOff>
    </xdr:from>
    <xdr:ext cx="469744" cy="259045"/>
    <xdr:sp macro="" textlink="">
      <xdr:nvSpPr>
        <xdr:cNvPr id="637" name="n_2mainValue【消防施設】&#10;一人当たり面積">
          <a:extLst>
            <a:ext uri="{FF2B5EF4-FFF2-40B4-BE49-F238E27FC236}">
              <a16:creationId xmlns:a16="http://schemas.microsoft.com/office/drawing/2014/main" id="{6E72CA2B-91BC-45E6-9B76-73A0CA70E5A9}"/>
            </a:ext>
          </a:extLst>
        </xdr:cNvPr>
        <xdr:cNvSpPr txBox="1"/>
      </xdr:nvSpPr>
      <xdr:spPr>
        <a:xfrm>
          <a:off x="20199427"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15257</xdr:rowOff>
    </xdr:from>
    <xdr:ext cx="469744" cy="259045"/>
    <xdr:sp macro="" textlink="">
      <xdr:nvSpPr>
        <xdr:cNvPr id="638" name="n_3mainValue【消防施設】&#10;一人当たり面積">
          <a:extLst>
            <a:ext uri="{FF2B5EF4-FFF2-40B4-BE49-F238E27FC236}">
              <a16:creationId xmlns:a16="http://schemas.microsoft.com/office/drawing/2014/main" id="{304CB434-3B52-42E3-83F1-7D3DE78E1239}"/>
            </a:ext>
          </a:extLst>
        </xdr:cNvPr>
        <xdr:cNvSpPr txBox="1"/>
      </xdr:nvSpPr>
      <xdr:spPr>
        <a:xfrm>
          <a:off x="19310427"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9541</xdr:rowOff>
    </xdr:from>
    <xdr:ext cx="469744" cy="259045"/>
    <xdr:sp macro="" textlink="">
      <xdr:nvSpPr>
        <xdr:cNvPr id="639" name="n_4mainValue【消防施設】&#10;一人当たり面積">
          <a:extLst>
            <a:ext uri="{FF2B5EF4-FFF2-40B4-BE49-F238E27FC236}">
              <a16:creationId xmlns:a16="http://schemas.microsoft.com/office/drawing/2014/main" id="{2388C387-03D5-45D3-AC66-F4440E162408}"/>
            </a:ext>
          </a:extLst>
        </xdr:cNvPr>
        <xdr:cNvSpPr txBox="1"/>
      </xdr:nvSpPr>
      <xdr:spPr>
        <a:xfrm>
          <a:off x="18421427" y="1458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1CDF6802-5696-42E9-B2E5-B7BD5299FA0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D4707977-713D-4A17-8DF3-A7323D98FDB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7ED1DB86-482A-40CA-ACF8-218E30FB6FF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17564ADE-6407-45B3-90F8-D2598738B96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BBC04768-FA84-4911-BFDE-3523F6A01BC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259D2878-AC43-47B7-A541-82FA4DCC28F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5816679E-D193-4B49-A14C-870601708A3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C308ED37-65C0-4993-9974-20B74144555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D8E8A8DF-A6C8-48F7-B581-B179BDD0612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67ED7D66-6939-4656-BF7B-DE8D37FCAF1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A3317502-86AD-471B-A5CD-1CCCDC4FB08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DE69D591-3099-44E7-9205-5925AFF9F9D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94907834-CFF3-42AD-9D9E-0D2B46E27C1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61E07E72-D6B2-4816-964B-F2ACBA6E4AF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B125B4BF-D304-4760-8C2C-D8B60665CB4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30D9D5A3-ABC7-4BF5-9CA5-F8D59D4A181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949C7E1D-F438-479B-ACD3-A0D8FA69DCE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655BA3AB-E665-4547-8B70-184BE8E9790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CC14FEF9-C458-467C-A9BA-51C9B4788CB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9802AFB0-6479-4A18-8A33-30682BC944F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1A414C09-5DFB-4F02-86EB-1C465C988CD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1B161BB3-A505-47D3-8C37-51C1873B1A4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1A3AC567-5E6D-4017-929E-9C531C15951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23A181D3-BDA4-4FBA-BB85-81B9E8CDA55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46889C77-A2B9-4B77-8D80-438C8039E5E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04BB0DC1-DBD0-4C81-82D8-4D23752BEB49}"/>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庁舎】&#10;有形固定資産減価償却率最小値テキスト">
          <a:extLst>
            <a:ext uri="{FF2B5EF4-FFF2-40B4-BE49-F238E27FC236}">
              <a16:creationId xmlns:a16="http://schemas.microsoft.com/office/drawing/2014/main" id="{1714D77A-D553-485B-A961-D5FC8675CD2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EFB8BCBE-AF22-4955-82A7-92D4F9CCB7A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68" name="【庁舎】&#10;有形固定資産減価償却率最大値テキスト">
          <a:extLst>
            <a:ext uri="{FF2B5EF4-FFF2-40B4-BE49-F238E27FC236}">
              <a16:creationId xmlns:a16="http://schemas.microsoft.com/office/drawing/2014/main" id="{FF55F01B-9612-4C87-A68B-694C7730FC23}"/>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69" name="直線コネクタ 668">
          <a:extLst>
            <a:ext uri="{FF2B5EF4-FFF2-40B4-BE49-F238E27FC236}">
              <a16:creationId xmlns:a16="http://schemas.microsoft.com/office/drawing/2014/main" id="{4671BA22-2F84-43EA-8A4B-E012B7D744C4}"/>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670" name="【庁舎】&#10;有形固定資産減価償却率平均値テキスト">
          <a:extLst>
            <a:ext uri="{FF2B5EF4-FFF2-40B4-BE49-F238E27FC236}">
              <a16:creationId xmlns:a16="http://schemas.microsoft.com/office/drawing/2014/main" id="{944F6E8D-0B75-48ED-9ABC-889B230CDABF}"/>
            </a:ext>
          </a:extLst>
        </xdr:cNvPr>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671" name="フローチャート: 判断 670">
          <a:extLst>
            <a:ext uri="{FF2B5EF4-FFF2-40B4-BE49-F238E27FC236}">
              <a16:creationId xmlns:a16="http://schemas.microsoft.com/office/drawing/2014/main" id="{C7AB5D7F-E336-45B4-8163-D86BCE2B036A}"/>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672" name="フローチャート: 判断 671">
          <a:extLst>
            <a:ext uri="{FF2B5EF4-FFF2-40B4-BE49-F238E27FC236}">
              <a16:creationId xmlns:a16="http://schemas.microsoft.com/office/drawing/2014/main" id="{3F4CCD20-989B-45E3-92AD-BDB99FAF39DD}"/>
            </a:ext>
          </a:extLst>
        </xdr:cNvPr>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673" name="フローチャート: 判断 672">
          <a:extLst>
            <a:ext uri="{FF2B5EF4-FFF2-40B4-BE49-F238E27FC236}">
              <a16:creationId xmlns:a16="http://schemas.microsoft.com/office/drawing/2014/main" id="{02DCA4E7-219D-4F19-964C-8CB7544B266C}"/>
            </a:ext>
          </a:extLst>
        </xdr:cNvPr>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674" name="フローチャート: 判断 673">
          <a:extLst>
            <a:ext uri="{FF2B5EF4-FFF2-40B4-BE49-F238E27FC236}">
              <a16:creationId xmlns:a16="http://schemas.microsoft.com/office/drawing/2014/main" id="{06316251-F573-49CC-8079-4CF76B7EE04D}"/>
            </a:ext>
          </a:extLst>
        </xdr:cNvPr>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675" name="フローチャート: 判断 674">
          <a:extLst>
            <a:ext uri="{FF2B5EF4-FFF2-40B4-BE49-F238E27FC236}">
              <a16:creationId xmlns:a16="http://schemas.microsoft.com/office/drawing/2014/main" id="{A82C9949-9738-4CC2-9460-9C4F20217654}"/>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F54118C0-0DDF-45D2-8325-9CCE7FD2955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C047E37C-9217-47AC-9743-64DFDA9EE07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25AD0362-47E9-46A2-91DF-E0FFB5F6A8A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8F9BB952-3714-4338-A5B5-77DEAE954D9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23337876-81E4-477D-9E88-6EBA6E4A98A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84182</xdr:rowOff>
    </xdr:from>
    <xdr:to>
      <xdr:col>85</xdr:col>
      <xdr:colOff>177800</xdr:colOff>
      <xdr:row>106</xdr:row>
      <xdr:rowOff>14332</xdr:rowOff>
    </xdr:to>
    <xdr:sp macro="" textlink="">
      <xdr:nvSpPr>
        <xdr:cNvPr id="681" name="楕円 680">
          <a:extLst>
            <a:ext uri="{FF2B5EF4-FFF2-40B4-BE49-F238E27FC236}">
              <a16:creationId xmlns:a16="http://schemas.microsoft.com/office/drawing/2014/main" id="{6FA4E088-8606-4C77-A917-F55C77327726}"/>
            </a:ext>
          </a:extLst>
        </xdr:cNvPr>
        <xdr:cNvSpPr/>
      </xdr:nvSpPr>
      <xdr:spPr>
        <a:xfrm>
          <a:off x="162687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62609</xdr:rowOff>
    </xdr:from>
    <xdr:ext cx="405111" cy="259045"/>
    <xdr:sp macro="" textlink="">
      <xdr:nvSpPr>
        <xdr:cNvPr id="682" name="【庁舎】&#10;有形固定資産減価償却率該当値テキスト">
          <a:extLst>
            <a:ext uri="{FF2B5EF4-FFF2-40B4-BE49-F238E27FC236}">
              <a16:creationId xmlns:a16="http://schemas.microsoft.com/office/drawing/2014/main" id="{E63E4A4D-DB3B-4310-BCE0-4CF463A4AE73}"/>
            </a:ext>
          </a:extLst>
        </xdr:cNvPr>
        <xdr:cNvSpPr txBox="1"/>
      </xdr:nvSpPr>
      <xdr:spPr>
        <a:xfrm>
          <a:off x="16357600"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51526</xdr:rowOff>
    </xdr:from>
    <xdr:to>
      <xdr:col>81</xdr:col>
      <xdr:colOff>101600</xdr:colOff>
      <xdr:row>105</xdr:row>
      <xdr:rowOff>153126</xdr:rowOff>
    </xdr:to>
    <xdr:sp macro="" textlink="">
      <xdr:nvSpPr>
        <xdr:cNvPr id="683" name="楕円 682">
          <a:extLst>
            <a:ext uri="{FF2B5EF4-FFF2-40B4-BE49-F238E27FC236}">
              <a16:creationId xmlns:a16="http://schemas.microsoft.com/office/drawing/2014/main" id="{6B85083B-86B5-4B83-B3D2-EAAC0C4C64D1}"/>
            </a:ext>
          </a:extLst>
        </xdr:cNvPr>
        <xdr:cNvSpPr/>
      </xdr:nvSpPr>
      <xdr:spPr>
        <a:xfrm>
          <a:off x="15430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102326</xdr:rowOff>
    </xdr:from>
    <xdr:to>
      <xdr:col>85</xdr:col>
      <xdr:colOff>127000</xdr:colOff>
      <xdr:row>105</xdr:row>
      <xdr:rowOff>134982</xdr:rowOff>
    </xdr:to>
    <xdr:cxnSp macro="">
      <xdr:nvCxnSpPr>
        <xdr:cNvPr id="684" name="直線コネクタ 683">
          <a:extLst>
            <a:ext uri="{FF2B5EF4-FFF2-40B4-BE49-F238E27FC236}">
              <a16:creationId xmlns:a16="http://schemas.microsoft.com/office/drawing/2014/main" id="{4D4B3E71-5D3A-4691-9D4A-2B16B1519EAB}"/>
            </a:ext>
          </a:extLst>
        </xdr:cNvPr>
        <xdr:cNvCxnSpPr/>
      </xdr:nvCxnSpPr>
      <xdr:spPr>
        <a:xfrm>
          <a:off x="15481300" y="1810457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18869</xdr:rowOff>
    </xdr:from>
    <xdr:to>
      <xdr:col>76</xdr:col>
      <xdr:colOff>165100</xdr:colOff>
      <xdr:row>105</xdr:row>
      <xdr:rowOff>120469</xdr:rowOff>
    </xdr:to>
    <xdr:sp macro="" textlink="">
      <xdr:nvSpPr>
        <xdr:cNvPr id="685" name="楕円 684">
          <a:extLst>
            <a:ext uri="{FF2B5EF4-FFF2-40B4-BE49-F238E27FC236}">
              <a16:creationId xmlns:a16="http://schemas.microsoft.com/office/drawing/2014/main" id="{08FD2311-E426-4844-9448-5EF77D8F51E3}"/>
            </a:ext>
          </a:extLst>
        </xdr:cNvPr>
        <xdr:cNvSpPr/>
      </xdr:nvSpPr>
      <xdr:spPr>
        <a:xfrm>
          <a:off x="14541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69669</xdr:rowOff>
    </xdr:from>
    <xdr:to>
      <xdr:col>81</xdr:col>
      <xdr:colOff>50800</xdr:colOff>
      <xdr:row>105</xdr:row>
      <xdr:rowOff>102326</xdr:rowOff>
    </xdr:to>
    <xdr:cxnSp macro="">
      <xdr:nvCxnSpPr>
        <xdr:cNvPr id="686" name="直線コネクタ 685">
          <a:extLst>
            <a:ext uri="{FF2B5EF4-FFF2-40B4-BE49-F238E27FC236}">
              <a16:creationId xmlns:a16="http://schemas.microsoft.com/office/drawing/2014/main" id="{DB7DFDBC-8385-42D5-B06F-AA01CA858C24}"/>
            </a:ext>
          </a:extLst>
        </xdr:cNvPr>
        <xdr:cNvCxnSpPr/>
      </xdr:nvCxnSpPr>
      <xdr:spPr>
        <a:xfrm>
          <a:off x="14592300" y="180719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38463</xdr:rowOff>
    </xdr:from>
    <xdr:to>
      <xdr:col>72</xdr:col>
      <xdr:colOff>38100</xdr:colOff>
      <xdr:row>105</xdr:row>
      <xdr:rowOff>140063</xdr:rowOff>
    </xdr:to>
    <xdr:sp macro="" textlink="">
      <xdr:nvSpPr>
        <xdr:cNvPr id="687" name="楕円 686">
          <a:extLst>
            <a:ext uri="{FF2B5EF4-FFF2-40B4-BE49-F238E27FC236}">
              <a16:creationId xmlns:a16="http://schemas.microsoft.com/office/drawing/2014/main" id="{9D3C0F73-E047-4DD7-96ED-CACF2AA8C056}"/>
            </a:ext>
          </a:extLst>
        </xdr:cNvPr>
        <xdr:cNvSpPr/>
      </xdr:nvSpPr>
      <xdr:spPr>
        <a:xfrm>
          <a:off x="13652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69669</xdr:rowOff>
    </xdr:from>
    <xdr:to>
      <xdr:col>76</xdr:col>
      <xdr:colOff>114300</xdr:colOff>
      <xdr:row>105</xdr:row>
      <xdr:rowOff>89263</xdr:rowOff>
    </xdr:to>
    <xdr:cxnSp macro="">
      <xdr:nvCxnSpPr>
        <xdr:cNvPr id="688" name="直線コネクタ 687">
          <a:extLst>
            <a:ext uri="{FF2B5EF4-FFF2-40B4-BE49-F238E27FC236}">
              <a16:creationId xmlns:a16="http://schemas.microsoft.com/office/drawing/2014/main" id="{F74E0E6A-CC17-4EA0-B5D9-6B7A0399A191}"/>
            </a:ext>
          </a:extLst>
        </xdr:cNvPr>
        <xdr:cNvCxnSpPr/>
      </xdr:nvCxnSpPr>
      <xdr:spPr>
        <a:xfrm flipV="1">
          <a:off x="13703300" y="1807191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139700</xdr:rowOff>
    </xdr:from>
    <xdr:to>
      <xdr:col>67</xdr:col>
      <xdr:colOff>101600</xdr:colOff>
      <xdr:row>105</xdr:row>
      <xdr:rowOff>69850</xdr:rowOff>
    </xdr:to>
    <xdr:sp macro="" textlink="">
      <xdr:nvSpPr>
        <xdr:cNvPr id="689" name="楕円 688">
          <a:extLst>
            <a:ext uri="{FF2B5EF4-FFF2-40B4-BE49-F238E27FC236}">
              <a16:creationId xmlns:a16="http://schemas.microsoft.com/office/drawing/2014/main" id="{CDDA4570-1D12-4C9F-A458-2292817F62B4}"/>
            </a:ext>
          </a:extLst>
        </xdr:cNvPr>
        <xdr:cNvSpPr/>
      </xdr:nvSpPr>
      <xdr:spPr>
        <a:xfrm>
          <a:off x="1276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19050</xdr:rowOff>
    </xdr:from>
    <xdr:to>
      <xdr:col>71</xdr:col>
      <xdr:colOff>177800</xdr:colOff>
      <xdr:row>105</xdr:row>
      <xdr:rowOff>89263</xdr:rowOff>
    </xdr:to>
    <xdr:cxnSp macro="">
      <xdr:nvCxnSpPr>
        <xdr:cNvPr id="690" name="直線コネクタ 689">
          <a:extLst>
            <a:ext uri="{FF2B5EF4-FFF2-40B4-BE49-F238E27FC236}">
              <a16:creationId xmlns:a16="http://schemas.microsoft.com/office/drawing/2014/main" id="{53892C18-A39A-4328-ADE1-90480E018D60}"/>
            </a:ext>
          </a:extLst>
        </xdr:cNvPr>
        <xdr:cNvCxnSpPr/>
      </xdr:nvCxnSpPr>
      <xdr:spPr>
        <a:xfrm>
          <a:off x="12814300" y="1802130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691" name="n_1aveValue【庁舎】&#10;有形固定資産減価償却率">
          <a:extLst>
            <a:ext uri="{FF2B5EF4-FFF2-40B4-BE49-F238E27FC236}">
              <a16:creationId xmlns:a16="http://schemas.microsoft.com/office/drawing/2014/main" id="{3AD1EFA4-388B-4BFE-8FBD-AB79EB59DFC4}"/>
            </a:ext>
          </a:extLst>
        </xdr:cNvPr>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692" name="n_2aveValue【庁舎】&#10;有形固定資産減価償却率">
          <a:extLst>
            <a:ext uri="{FF2B5EF4-FFF2-40B4-BE49-F238E27FC236}">
              <a16:creationId xmlns:a16="http://schemas.microsoft.com/office/drawing/2014/main" id="{0C494DBE-F472-4E5E-B2DC-C68F5E26AE79}"/>
            </a:ext>
          </a:extLst>
        </xdr:cNvPr>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693" name="n_3aveValue【庁舎】&#10;有形固定資産減価償却率">
          <a:extLst>
            <a:ext uri="{FF2B5EF4-FFF2-40B4-BE49-F238E27FC236}">
              <a16:creationId xmlns:a16="http://schemas.microsoft.com/office/drawing/2014/main" id="{7EDF08B1-733A-4069-A504-1404D73E1511}"/>
            </a:ext>
          </a:extLst>
        </xdr:cNvPr>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82204</xdr:rowOff>
    </xdr:from>
    <xdr:ext cx="405111" cy="259045"/>
    <xdr:sp macro="" textlink="">
      <xdr:nvSpPr>
        <xdr:cNvPr id="694" name="n_4aveValue【庁舎】&#10;有形固定資産減価償却率">
          <a:extLst>
            <a:ext uri="{FF2B5EF4-FFF2-40B4-BE49-F238E27FC236}">
              <a16:creationId xmlns:a16="http://schemas.microsoft.com/office/drawing/2014/main" id="{B70A41A8-CC60-494C-8364-CD3C2659446F}"/>
            </a:ext>
          </a:extLst>
        </xdr:cNvPr>
        <xdr:cNvSpPr txBox="1"/>
      </xdr:nvSpPr>
      <xdr:spPr>
        <a:xfrm>
          <a:off x="12611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144253</xdr:rowOff>
    </xdr:from>
    <xdr:ext cx="405111" cy="259045"/>
    <xdr:sp macro="" textlink="">
      <xdr:nvSpPr>
        <xdr:cNvPr id="695" name="n_1mainValue【庁舎】&#10;有形固定資産減価償却率">
          <a:extLst>
            <a:ext uri="{FF2B5EF4-FFF2-40B4-BE49-F238E27FC236}">
              <a16:creationId xmlns:a16="http://schemas.microsoft.com/office/drawing/2014/main" id="{938D6C57-1AFA-4ECD-A4B2-7A8980686ABC}"/>
            </a:ext>
          </a:extLst>
        </xdr:cNvPr>
        <xdr:cNvSpPr txBox="1"/>
      </xdr:nvSpPr>
      <xdr:spPr>
        <a:xfrm>
          <a:off x="152660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111596</xdr:rowOff>
    </xdr:from>
    <xdr:ext cx="405111" cy="259045"/>
    <xdr:sp macro="" textlink="">
      <xdr:nvSpPr>
        <xdr:cNvPr id="696" name="n_2mainValue【庁舎】&#10;有形固定資産減価償却率">
          <a:extLst>
            <a:ext uri="{FF2B5EF4-FFF2-40B4-BE49-F238E27FC236}">
              <a16:creationId xmlns:a16="http://schemas.microsoft.com/office/drawing/2014/main" id="{EF2B68C8-0AA4-42CD-B614-56F4C9E0F748}"/>
            </a:ext>
          </a:extLst>
        </xdr:cNvPr>
        <xdr:cNvSpPr txBox="1"/>
      </xdr:nvSpPr>
      <xdr:spPr>
        <a:xfrm>
          <a:off x="14389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131190</xdr:rowOff>
    </xdr:from>
    <xdr:ext cx="405111" cy="259045"/>
    <xdr:sp macro="" textlink="">
      <xdr:nvSpPr>
        <xdr:cNvPr id="697" name="n_3mainValue【庁舎】&#10;有形固定資産減価償却率">
          <a:extLst>
            <a:ext uri="{FF2B5EF4-FFF2-40B4-BE49-F238E27FC236}">
              <a16:creationId xmlns:a16="http://schemas.microsoft.com/office/drawing/2014/main" id="{2FC22D16-8781-4671-9298-76873F50CD58}"/>
            </a:ext>
          </a:extLst>
        </xdr:cNvPr>
        <xdr:cNvSpPr txBox="1"/>
      </xdr:nvSpPr>
      <xdr:spPr>
        <a:xfrm>
          <a:off x="13500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86377</xdr:rowOff>
    </xdr:from>
    <xdr:ext cx="405111" cy="259045"/>
    <xdr:sp macro="" textlink="">
      <xdr:nvSpPr>
        <xdr:cNvPr id="698" name="n_4mainValue【庁舎】&#10;有形固定資産減価償却率">
          <a:extLst>
            <a:ext uri="{FF2B5EF4-FFF2-40B4-BE49-F238E27FC236}">
              <a16:creationId xmlns:a16="http://schemas.microsoft.com/office/drawing/2014/main" id="{C5D69B57-D09A-4239-A8E7-850B2D3343BA}"/>
            </a:ext>
          </a:extLst>
        </xdr:cNvPr>
        <xdr:cNvSpPr txBox="1"/>
      </xdr:nvSpPr>
      <xdr:spPr>
        <a:xfrm>
          <a:off x="12611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F8E12983-26E2-4BAA-B313-EA8977812F3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E9C52608-2AF9-44EC-99EA-F8B4796A7C2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FF9566BF-E306-482C-9E40-0E1A577158E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8D87ADF8-4EFD-4308-8204-EA8124E444A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110B3990-56B5-46A5-B4EB-F5FBAAD15A2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AE73C96F-50D2-41CC-9BD7-C121021AEB7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F6D9243A-8632-4F5F-84C3-93F3181B10B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953177D-400C-4244-A6C4-8D4F8F0B89B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4D943F9-3BA8-463C-8ABE-8B54B2792B5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A40146EB-F563-4DF9-BDC9-B6D2EF8A7A0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a:extLst>
            <a:ext uri="{FF2B5EF4-FFF2-40B4-BE49-F238E27FC236}">
              <a16:creationId xmlns:a16="http://schemas.microsoft.com/office/drawing/2014/main" id="{8DC80B77-CDB1-4E94-AE06-81F998CE26D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a:extLst>
            <a:ext uri="{FF2B5EF4-FFF2-40B4-BE49-F238E27FC236}">
              <a16:creationId xmlns:a16="http://schemas.microsoft.com/office/drawing/2014/main" id="{434177A3-E28E-43B7-8B28-D7D546811502}"/>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a:extLst>
            <a:ext uri="{FF2B5EF4-FFF2-40B4-BE49-F238E27FC236}">
              <a16:creationId xmlns:a16="http://schemas.microsoft.com/office/drawing/2014/main" id="{0095BBA0-023B-4D14-B729-EEBF05AA7E6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a:extLst>
            <a:ext uri="{FF2B5EF4-FFF2-40B4-BE49-F238E27FC236}">
              <a16:creationId xmlns:a16="http://schemas.microsoft.com/office/drawing/2014/main" id="{6C4D4410-ADF9-450D-8A84-FF73D54918C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a:extLst>
            <a:ext uri="{FF2B5EF4-FFF2-40B4-BE49-F238E27FC236}">
              <a16:creationId xmlns:a16="http://schemas.microsoft.com/office/drawing/2014/main" id="{18BACB54-D789-467F-93E1-BD086D70149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a:extLst>
            <a:ext uri="{FF2B5EF4-FFF2-40B4-BE49-F238E27FC236}">
              <a16:creationId xmlns:a16="http://schemas.microsoft.com/office/drawing/2014/main" id="{C8BB69EB-6D3C-4D36-8231-3A49A5A664C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a:extLst>
            <a:ext uri="{FF2B5EF4-FFF2-40B4-BE49-F238E27FC236}">
              <a16:creationId xmlns:a16="http://schemas.microsoft.com/office/drawing/2014/main" id="{78B1D916-51A1-49AE-BB8E-CAB0E38195D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a:extLst>
            <a:ext uri="{FF2B5EF4-FFF2-40B4-BE49-F238E27FC236}">
              <a16:creationId xmlns:a16="http://schemas.microsoft.com/office/drawing/2014/main" id="{183B1B10-5D6A-4C63-A998-B8872137E40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6B3402C0-AF91-4558-BA5A-C7C99D2F8B4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02F7676E-5BD1-402F-86AA-ACB02E9A531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a:extLst>
            <a:ext uri="{FF2B5EF4-FFF2-40B4-BE49-F238E27FC236}">
              <a16:creationId xmlns:a16="http://schemas.microsoft.com/office/drawing/2014/main" id="{5656BFE8-B44E-4CB5-9FB3-4A237D34BC2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720" name="直線コネクタ 719">
          <a:extLst>
            <a:ext uri="{FF2B5EF4-FFF2-40B4-BE49-F238E27FC236}">
              <a16:creationId xmlns:a16="http://schemas.microsoft.com/office/drawing/2014/main" id="{31DF71E7-4100-4B3A-A20E-D307E3BDDC84}"/>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721" name="【庁舎】&#10;一人当たり面積最小値テキスト">
          <a:extLst>
            <a:ext uri="{FF2B5EF4-FFF2-40B4-BE49-F238E27FC236}">
              <a16:creationId xmlns:a16="http://schemas.microsoft.com/office/drawing/2014/main" id="{4C89B71E-6D3F-4D83-BD4C-44CC8D51A4AC}"/>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722" name="直線コネクタ 721">
          <a:extLst>
            <a:ext uri="{FF2B5EF4-FFF2-40B4-BE49-F238E27FC236}">
              <a16:creationId xmlns:a16="http://schemas.microsoft.com/office/drawing/2014/main" id="{ECBBFF60-432F-4B13-97FA-9B8FBA84DD8D}"/>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723" name="【庁舎】&#10;一人当たり面積最大値テキスト">
          <a:extLst>
            <a:ext uri="{FF2B5EF4-FFF2-40B4-BE49-F238E27FC236}">
              <a16:creationId xmlns:a16="http://schemas.microsoft.com/office/drawing/2014/main" id="{F5C5A1D2-A64C-4B66-B6D7-E242A91CBAF5}"/>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724" name="直線コネクタ 723">
          <a:extLst>
            <a:ext uri="{FF2B5EF4-FFF2-40B4-BE49-F238E27FC236}">
              <a16:creationId xmlns:a16="http://schemas.microsoft.com/office/drawing/2014/main" id="{40D241B0-F082-4C4C-AEC2-B2D29DC09873}"/>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725" name="【庁舎】&#10;一人当たり面積平均値テキスト">
          <a:extLst>
            <a:ext uri="{FF2B5EF4-FFF2-40B4-BE49-F238E27FC236}">
              <a16:creationId xmlns:a16="http://schemas.microsoft.com/office/drawing/2014/main" id="{8C9190E0-F1C2-4C9A-A074-9D78131F0AE2}"/>
            </a:ext>
          </a:extLst>
        </xdr:cNvPr>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726" name="フローチャート: 判断 725">
          <a:extLst>
            <a:ext uri="{FF2B5EF4-FFF2-40B4-BE49-F238E27FC236}">
              <a16:creationId xmlns:a16="http://schemas.microsoft.com/office/drawing/2014/main" id="{D46CFF4A-9D1B-4996-B20F-AC43820792CF}"/>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727" name="フローチャート: 判断 726">
          <a:extLst>
            <a:ext uri="{FF2B5EF4-FFF2-40B4-BE49-F238E27FC236}">
              <a16:creationId xmlns:a16="http://schemas.microsoft.com/office/drawing/2014/main" id="{26DCB54A-2FA3-4E1B-AAC0-1E78D0B176F5}"/>
            </a:ext>
          </a:extLst>
        </xdr:cNvPr>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728" name="フローチャート: 判断 727">
          <a:extLst>
            <a:ext uri="{FF2B5EF4-FFF2-40B4-BE49-F238E27FC236}">
              <a16:creationId xmlns:a16="http://schemas.microsoft.com/office/drawing/2014/main" id="{D84358D7-658E-4833-AFEA-25AB98994A98}"/>
            </a:ext>
          </a:extLst>
        </xdr:cNvPr>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729" name="フローチャート: 判断 728">
          <a:extLst>
            <a:ext uri="{FF2B5EF4-FFF2-40B4-BE49-F238E27FC236}">
              <a16:creationId xmlns:a16="http://schemas.microsoft.com/office/drawing/2014/main" id="{5CE9E76C-F6AB-4940-AC94-A94540E32F2F}"/>
            </a:ext>
          </a:extLst>
        </xdr:cNvPr>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730" name="フローチャート: 判断 729">
          <a:extLst>
            <a:ext uri="{FF2B5EF4-FFF2-40B4-BE49-F238E27FC236}">
              <a16:creationId xmlns:a16="http://schemas.microsoft.com/office/drawing/2014/main" id="{E84BDE93-1539-483E-82FA-00C2FEB83B47}"/>
            </a:ext>
          </a:extLst>
        </xdr:cNvPr>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E15A90D5-77A0-4932-ACC2-EE733784F00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56F5D57B-0BB6-4232-BC39-1740B8540C6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DBFB7DA0-95B4-4579-AFE3-10772431905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184511A-6812-4FD7-B41E-5D15C5431EA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F413F9B6-05F8-4884-9912-6FD891771AA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152045</xdr:rowOff>
    </xdr:from>
    <xdr:to>
      <xdr:col>116</xdr:col>
      <xdr:colOff>114300</xdr:colOff>
      <xdr:row>107</xdr:row>
      <xdr:rowOff>82195</xdr:rowOff>
    </xdr:to>
    <xdr:sp macro="" textlink="">
      <xdr:nvSpPr>
        <xdr:cNvPr id="736" name="楕円 735">
          <a:extLst>
            <a:ext uri="{FF2B5EF4-FFF2-40B4-BE49-F238E27FC236}">
              <a16:creationId xmlns:a16="http://schemas.microsoft.com/office/drawing/2014/main" id="{3307178E-9240-4257-8B29-062A09E361E9}"/>
            </a:ext>
          </a:extLst>
        </xdr:cNvPr>
        <xdr:cNvSpPr/>
      </xdr:nvSpPr>
      <xdr:spPr>
        <a:xfrm>
          <a:off x="22110700" y="183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130472</xdr:rowOff>
    </xdr:from>
    <xdr:ext cx="469744" cy="259045"/>
    <xdr:sp macro="" textlink="">
      <xdr:nvSpPr>
        <xdr:cNvPr id="737" name="【庁舎】&#10;一人当たり面積該当値テキスト">
          <a:extLst>
            <a:ext uri="{FF2B5EF4-FFF2-40B4-BE49-F238E27FC236}">
              <a16:creationId xmlns:a16="http://schemas.microsoft.com/office/drawing/2014/main" id="{C1BACBAF-B39F-40C1-8A27-E38217C234A3}"/>
            </a:ext>
          </a:extLst>
        </xdr:cNvPr>
        <xdr:cNvSpPr txBox="1"/>
      </xdr:nvSpPr>
      <xdr:spPr>
        <a:xfrm>
          <a:off x="22199600" y="1830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156617</xdr:rowOff>
    </xdr:from>
    <xdr:to>
      <xdr:col>112</xdr:col>
      <xdr:colOff>38100</xdr:colOff>
      <xdr:row>107</xdr:row>
      <xdr:rowOff>86767</xdr:rowOff>
    </xdr:to>
    <xdr:sp macro="" textlink="">
      <xdr:nvSpPr>
        <xdr:cNvPr id="738" name="楕円 737">
          <a:extLst>
            <a:ext uri="{FF2B5EF4-FFF2-40B4-BE49-F238E27FC236}">
              <a16:creationId xmlns:a16="http://schemas.microsoft.com/office/drawing/2014/main" id="{12F5BDB0-F6BB-413F-9755-8A065828176F}"/>
            </a:ext>
          </a:extLst>
        </xdr:cNvPr>
        <xdr:cNvSpPr/>
      </xdr:nvSpPr>
      <xdr:spPr>
        <a:xfrm>
          <a:off x="21272500" y="1833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31395</xdr:rowOff>
    </xdr:from>
    <xdr:to>
      <xdr:col>116</xdr:col>
      <xdr:colOff>63500</xdr:colOff>
      <xdr:row>107</xdr:row>
      <xdr:rowOff>35967</xdr:rowOff>
    </xdr:to>
    <xdr:cxnSp macro="">
      <xdr:nvCxnSpPr>
        <xdr:cNvPr id="739" name="直線コネクタ 738">
          <a:extLst>
            <a:ext uri="{FF2B5EF4-FFF2-40B4-BE49-F238E27FC236}">
              <a16:creationId xmlns:a16="http://schemas.microsoft.com/office/drawing/2014/main" id="{535A4372-CBEA-411D-B06A-C79357FA1FCE}"/>
            </a:ext>
          </a:extLst>
        </xdr:cNvPr>
        <xdr:cNvCxnSpPr/>
      </xdr:nvCxnSpPr>
      <xdr:spPr>
        <a:xfrm flipV="1">
          <a:off x="21323300" y="1837654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160274</xdr:rowOff>
    </xdr:from>
    <xdr:to>
      <xdr:col>107</xdr:col>
      <xdr:colOff>101600</xdr:colOff>
      <xdr:row>107</xdr:row>
      <xdr:rowOff>90424</xdr:rowOff>
    </xdr:to>
    <xdr:sp macro="" textlink="">
      <xdr:nvSpPr>
        <xdr:cNvPr id="740" name="楕円 739">
          <a:extLst>
            <a:ext uri="{FF2B5EF4-FFF2-40B4-BE49-F238E27FC236}">
              <a16:creationId xmlns:a16="http://schemas.microsoft.com/office/drawing/2014/main" id="{3390A5D1-5058-48E2-AF9B-6C9F28551042}"/>
            </a:ext>
          </a:extLst>
        </xdr:cNvPr>
        <xdr:cNvSpPr/>
      </xdr:nvSpPr>
      <xdr:spPr>
        <a:xfrm>
          <a:off x="20383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35967</xdr:rowOff>
    </xdr:from>
    <xdr:to>
      <xdr:col>111</xdr:col>
      <xdr:colOff>177800</xdr:colOff>
      <xdr:row>107</xdr:row>
      <xdr:rowOff>39624</xdr:rowOff>
    </xdr:to>
    <xdr:cxnSp macro="">
      <xdr:nvCxnSpPr>
        <xdr:cNvPr id="741" name="直線コネクタ 740">
          <a:extLst>
            <a:ext uri="{FF2B5EF4-FFF2-40B4-BE49-F238E27FC236}">
              <a16:creationId xmlns:a16="http://schemas.microsoft.com/office/drawing/2014/main" id="{93625E64-9426-4E9D-9E01-8F9990D48308}"/>
            </a:ext>
          </a:extLst>
        </xdr:cNvPr>
        <xdr:cNvCxnSpPr/>
      </xdr:nvCxnSpPr>
      <xdr:spPr>
        <a:xfrm flipV="1">
          <a:off x="20434300" y="1838111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122326</xdr:rowOff>
    </xdr:from>
    <xdr:to>
      <xdr:col>102</xdr:col>
      <xdr:colOff>165100</xdr:colOff>
      <xdr:row>107</xdr:row>
      <xdr:rowOff>52476</xdr:rowOff>
    </xdr:to>
    <xdr:sp macro="" textlink="">
      <xdr:nvSpPr>
        <xdr:cNvPr id="742" name="楕円 741">
          <a:extLst>
            <a:ext uri="{FF2B5EF4-FFF2-40B4-BE49-F238E27FC236}">
              <a16:creationId xmlns:a16="http://schemas.microsoft.com/office/drawing/2014/main" id="{804579BB-228A-466C-8B9C-684F7731993B}"/>
            </a:ext>
          </a:extLst>
        </xdr:cNvPr>
        <xdr:cNvSpPr/>
      </xdr:nvSpPr>
      <xdr:spPr>
        <a:xfrm>
          <a:off x="19494500" y="182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1676</xdr:rowOff>
    </xdr:from>
    <xdr:to>
      <xdr:col>107</xdr:col>
      <xdr:colOff>50800</xdr:colOff>
      <xdr:row>107</xdr:row>
      <xdr:rowOff>39624</xdr:rowOff>
    </xdr:to>
    <xdr:cxnSp macro="">
      <xdr:nvCxnSpPr>
        <xdr:cNvPr id="743" name="直線コネクタ 742">
          <a:extLst>
            <a:ext uri="{FF2B5EF4-FFF2-40B4-BE49-F238E27FC236}">
              <a16:creationId xmlns:a16="http://schemas.microsoft.com/office/drawing/2014/main" id="{D380DE61-8F82-445D-9226-2E9F853FF15D}"/>
            </a:ext>
          </a:extLst>
        </xdr:cNvPr>
        <xdr:cNvCxnSpPr/>
      </xdr:nvCxnSpPr>
      <xdr:spPr>
        <a:xfrm>
          <a:off x="19545300" y="18346826"/>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141072</xdr:rowOff>
    </xdr:from>
    <xdr:to>
      <xdr:col>98</xdr:col>
      <xdr:colOff>38100</xdr:colOff>
      <xdr:row>107</xdr:row>
      <xdr:rowOff>71222</xdr:rowOff>
    </xdr:to>
    <xdr:sp macro="" textlink="">
      <xdr:nvSpPr>
        <xdr:cNvPr id="744" name="楕円 743">
          <a:extLst>
            <a:ext uri="{FF2B5EF4-FFF2-40B4-BE49-F238E27FC236}">
              <a16:creationId xmlns:a16="http://schemas.microsoft.com/office/drawing/2014/main" id="{97FE37A4-ACA0-4DC7-BC18-A49FA9ECB64D}"/>
            </a:ext>
          </a:extLst>
        </xdr:cNvPr>
        <xdr:cNvSpPr/>
      </xdr:nvSpPr>
      <xdr:spPr>
        <a:xfrm>
          <a:off x="18605500" y="183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1676</xdr:rowOff>
    </xdr:from>
    <xdr:to>
      <xdr:col>102</xdr:col>
      <xdr:colOff>114300</xdr:colOff>
      <xdr:row>107</xdr:row>
      <xdr:rowOff>20422</xdr:rowOff>
    </xdr:to>
    <xdr:cxnSp macro="">
      <xdr:nvCxnSpPr>
        <xdr:cNvPr id="745" name="直線コネクタ 744">
          <a:extLst>
            <a:ext uri="{FF2B5EF4-FFF2-40B4-BE49-F238E27FC236}">
              <a16:creationId xmlns:a16="http://schemas.microsoft.com/office/drawing/2014/main" id="{C66DEA6C-8399-429C-B46C-B5073E9EA9D4}"/>
            </a:ext>
          </a:extLst>
        </xdr:cNvPr>
        <xdr:cNvCxnSpPr/>
      </xdr:nvCxnSpPr>
      <xdr:spPr>
        <a:xfrm flipV="1">
          <a:off x="18656300" y="18346826"/>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746" name="n_1aveValue【庁舎】&#10;一人当たり面積">
          <a:extLst>
            <a:ext uri="{FF2B5EF4-FFF2-40B4-BE49-F238E27FC236}">
              <a16:creationId xmlns:a16="http://schemas.microsoft.com/office/drawing/2014/main" id="{3D2D6B18-BDC2-428B-9A4A-3486BFDE36C4}"/>
            </a:ext>
          </a:extLst>
        </xdr:cNvPr>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747" name="n_2aveValue【庁舎】&#10;一人当たり面積">
          <a:extLst>
            <a:ext uri="{FF2B5EF4-FFF2-40B4-BE49-F238E27FC236}">
              <a16:creationId xmlns:a16="http://schemas.microsoft.com/office/drawing/2014/main" id="{01A35F09-8989-4811-B841-CCCF3AF9289C}"/>
            </a:ext>
          </a:extLst>
        </xdr:cNvPr>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748" name="n_3aveValue【庁舎】&#10;一人当たり面積">
          <a:extLst>
            <a:ext uri="{FF2B5EF4-FFF2-40B4-BE49-F238E27FC236}">
              <a16:creationId xmlns:a16="http://schemas.microsoft.com/office/drawing/2014/main" id="{704FED60-4464-457D-9C26-BBAE85C61ED6}"/>
            </a:ext>
          </a:extLst>
        </xdr:cNvPr>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749" name="n_4aveValue【庁舎】&#10;一人当たり面積">
          <a:extLst>
            <a:ext uri="{FF2B5EF4-FFF2-40B4-BE49-F238E27FC236}">
              <a16:creationId xmlns:a16="http://schemas.microsoft.com/office/drawing/2014/main" id="{FA87F9F5-49B3-40DA-B0EA-40F87F370EA7}"/>
            </a:ext>
          </a:extLst>
        </xdr:cNvPr>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77894</xdr:rowOff>
    </xdr:from>
    <xdr:ext cx="469744" cy="259045"/>
    <xdr:sp macro="" textlink="">
      <xdr:nvSpPr>
        <xdr:cNvPr id="750" name="n_1mainValue【庁舎】&#10;一人当たり面積">
          <a:extLst>
            <a:ext uri="{FF2B5EF4-FFF2-40B4-BE49-F238E27FC236}">
              <a16:creationId xmlns:a16="http://schemas.microsoft.com/office/drawing/2014/main" id="{2C982217-37EE-4634-BCEE-36B3A74DE853}"/>
            </a:ext>
          </a:extLst>
        </xdr:cNvPr>
        <xdr:cNvSpPr txBox="1"/>
      </xdr:nvSpPr>
      <xdr:spPr>
        <a:xfrm>
          <a:off x="21075727" y="1842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81551</xdr:rowOff>
    </xdr:from>
    <xdr:ext cx="469744" cy="259045"/>
    <xdr:sp macro="" textlink="">
      <xdr:nvSpPr>
        <xdr:cNvPr id="751" name="n_2mainValue【庁舎】&#10;一人当たり面積">
          <a:extLst>
            <a:ext uri="{FF2B5EF4-FFF2-40B4-BE49-F238E27FC236}">
              <a16:creationId xmlns:a16="http://schemas.microsoft.com/office/drawing/2014/main" id="{B185BA26-152F-47D5-85FA-53E610973E6F}"/>
            </a:ext>
          </a:extLst>
        </xdr:cNvPr>
        <xdr:cNvSpPr txBox="1"/>
      </xdr:nvSpPr>
      <xdr:spPr>
        <a:xfrm>
          <a:off x="201994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43603</xdr:rowOff>
    </xdr:from>
    <xdr:ext cx="469744" cy="259045"/>
    <xdr:sp macro="" textlink="">
      <xdr:nvSpPr>
        <xdr:cNvPr id="752" name="n_3mainValue【庁舎】&#10;一人当たり面積">
          <a:extLst>
            <a:ext uri="{FF2B5EF4-FFF2-40B4-BE49-F238E27FC236}">
              <a16:creationId xmlns:a16="http://schemas.microsoft.com/office/drawing/2014/main" id="{F3426C40-3C93-428B-85D4-627A7387B79B}"/>
            </a:ext>
          </a:extLst>
        </xdr:cNvPr>
        <xdr:cNvSpPr txBox="1"/>
      </xdr:nvSpPr>
      <xdr:spPr>
        <a:xfrm>
          <a:off x="19310427" y="1838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62349</xdr:rowOff>
    </xdr:from>
    <xdr:ext cx="469744" cy="259045"/>
    <xdr:sp macro="" textlink="">
      <xdr:nvSpPr>
        <xdr:cNvPr id="753" name="n_4mainValue【庁舎】&#10;一人当たり面積">
          <a:extLst>
            <a:ext uri="{FF2B5EF4-FFF2-40B4-BE49-F238E27FC236}">
              <a16:creationId xmlns:a16="http://schemas.microsoft.com/office/drawing/2014/main" id="{4D5FD927-5F33-42D2-818A-2CCA1BAF1411}"/>
            </a:ext>
          </a:extLst>
        </xdr:cNvPr>
        <xdr:cNvSpPr txBox="1"/>
      </xdr:nvSpPr>
      <xdr:spPr>
        <a:xfrm>
          <a:off x="18421427" y="184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F43D387B-7359-41DF-9A8F-5E86040D582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ADF4BC05-FCAB-4DAE-BA85-FBA5B6988D8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DF3AD915-60C7-4167-9710-F963FD50CA7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類似団体と比較して特に有形固定資産減価償却率が高くなっている施設は、保健センター・保健所、福祉施設であり、特に低くなっている施設は、一般廃棄物処理施設、消防施設である。</a:t>
          </a:r>
        </a:p>
        <a:p>
          <a:r>
            <a:rPr kumimoji="1" lang="ja-JP" altLang="en-US" sz="1300">
              <a:latin typeface="ＭＳ Ｐゴシック" panose="020B0600070205080204" pitchFamily="50" charset="-128"/>
              <a:ea typeface="ＭＳ Ｐゴシック" panose="020B0600070205080204" pitchFamily="50" charset="-128"/>
            </a:rPr>
            <a:t>保健センター・保育所については、町の保健センター</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棟のみ該当となるが、耐用年数</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年まで残存年数が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年となっており、有形固定資産減価償却率が年々増加傾向である。</a:t>
          </a:r>
        </a:p>
        <a:p>
          <a:r>
            <a:rPr kumimoji="1" lang="ja-JP" altLang="en-US" sz="1300">
              <a:latin typeface="ＭＳ Ｐゴシック" panose="020B0600070205080204" pitchFamily="50" charset="-128"/>
              <a:ea typeface="ＭＳ Ｐゴシック" panose="020B0600070205080204" pitchFamily="50" charset="-128"/>
            </a:rPr>
            <a:t>福祉施設については、デイサービスセンターが耐用年数を超過しているため、適正な維持管理に努め、今後の方針を検討する。</a:t>
          </a:r>
        </a:p>
        <a:p>
          <a:r>
            <a:rPr kumimoji="1" lang="ja-JP" altLang="en-US" sz="1300">
              <a:latin typeface="ＭＳ Ｐゴシック" panose="020B0600070205080204" pitchFamily="50" charset="-128"/>
              <a:ea typeface="ＭＳ Ｐゴシック" panose="020B0600070205080204" pitchFamily="50" charset="-128"/>
            </a:rPr>
            <a:t>一方、一般廃棄物処理施設及び消防施設については、ほとんどの施設が一部事務組合での運営となっている。</a:t>
          </a:r>
        </a:p>
        <a:p>
          <a:r>
            <a:rPr kumimoji="1" lang="ja-JP" altLang="en-US" sz="1300">
              <a:latin typeface="ＭＳ Ｐゴシック" panose="020B0600070205080204" pitchFamily="50" charset="-128"/>
              <a:ea typeface="ＭＳ Ｐゴシック" panose="020B0600070205080204" pitchFamily="50" charset="-128"/>
            </a:rPr>
            <a:t>特に消防施設については、上球磨消防署を令和元年度で新規整備したことが、有形固定資産減価償却率の大幅な減少になった要因と考えられる。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9,227
9,166
165.86
8,695,988
8,241,656
332,738
4,001,737
5,658,164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近年は全国平均や県平均を下回り、横ばいの状況が続いている。税収の徴収業務の強化に取り組むなど歳入確保に努め、歳出の徹底的な見直しを実施することで財政の健全化を図る。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108655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108655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122061</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71261</xdr:rowOff>
    </xdr:from>
    <xdr:to>
      <xdr:col>7</xdr:col>
      <xdr:colOff>31750</xdr:colOff>
      <xdr:row>44</xdr:row>
      <xdr:rowOff>1411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157638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年々増加傾向にあるが、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においては公債費の繰上償還による増加となっている。本年度は、補助費等の増加により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増となった。補助費については、公立多良木病院負担金や上球磨消防組合の庁舎建替え等に伴う負担金により増となった。今後も補助費や公債費の増が見込まれるため、事務事業の見直しを実施し、経常経費の削減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152908</xdr:rowOff>
    </xdr:from>
    <xdr:to>
      <xdr:col>23</xdr:col>
      <xdr:colOff>133350</xdr:colOff>
      <xdr:row>64</xdr:row>
      <xdr:rowOff>15240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5425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152908</xdr:rowOff>
    </xdr:from>
    <xdr:to>
      <xdr:col>19</xdr:col>
      <xdr:colOff>133350</xdr:colOff>
      <xdr:row>65</xdr:row>
      <xdr:rowOff>51308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95425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148082</xdr:rowOff>
    </xdr:from>
    <xdr:to>
      <xdr:col>15</xdr:col>
      <xdr:colOff>82550</xdr:colOff>
      <xdr:row>65</xdr:row>
      <xdr:rowOff>51308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49432"/>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94996</xdr:rowOff>
    </xdr:from>
    <xdr:to>
      <xdr:col>11</xdr:col>
      <xdr:colOff>31750</xdr:colOff>
      <xdr:row>63</xdr:row>
      <xdr:rowOff>148082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9634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102108</xdr:rowOff>
    </xdr:from>
    <xdr:to>
      <xdr:col>19</xdr:col>
      <xdr:colOff>184150</xdr:colOff>
      <xdr:row>64</xdr:row>
      <xdr:rowOff>32258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508</xdr:rowOff>
    </xdr:from>
    <xdr:to>
      <xdr:col>15</xdr:col>
      <xdr:colOff>133350</xdr:colOff>
      <xdr:row>65</xdr:row>
      <xdr:rowOff>102108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86885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97282</xdr:rowOff>
    </xdr:from>
    <xdr:to>
      <xdr:col>11</xdr:col>
      <xdr:colOff>82550</xdr:colOff>
      <xdr:row>64</xdr:row>
      <xdr:rowOff>27432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12209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44196</xdr:rowOff>
    </xdr:from>
    <xdr:to>
      <xdr:col>7</xdr:col>
      <xdr:colOff>31750</xdr:colOff>
      <xdr:row>63</xdr:row>
      <xdr:rowOff>145796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130573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微減となったが、物件費については多良木学園の指定管理者委託となったこと等により増となった。類似団体平均値と比較すると、概ね低い水準で推移しているが、修繕料の増に伴う需用費の増加など、近年増加傾向にあるため事務費全般に係る経費削減を行い、業務の効率化を図り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158662</xdr:rowOff>
    </xdr:from>
    <xdr:to>
      <xdr:col>23</xdr:col>
      <xdr:colOff>133350</xdr:colOff>
      <xdr:row>81</xdr:row>
      <xdr:rowOff>46427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874662"/>
          <a:ext cx="838200" cy="5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137570</xdr:rowOff>
    </xdr:from>
    <xdr:to>
      <xdr:col>19</xdr:col>
      <xdr:colOff>133350</xdr:colOff>
      <xdr:row>80</xdr:row>
      <xdr:rowOff>158662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853570"/>
          <a:ext cx="889000" cy="2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110807</xdr:rowOff>
    </xdr:from>
    <xdr:to>
      <xdr:col>15</xdr:col>
      <xdr:colOff>82550</xdr:colOff>
      <xdr:row>80</xdr:row>
      <xdr:rowOff>137570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826807"/>
          <a:ext cx="889000" cy="2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110807</xdr:rowOff>
    </xdr:from>
    <xdr:to>
      <xdr:col>11</xdr:col>
      <xdr:colOff>31750</xdr:colOff>
      <xdr:row>80</xdr:row>
      <xdr:rowOff>111418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3826807"/>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167077</xdr:rowOff>
    </xdr:from>
    <xdr:to>
      <xdr:col>23</xdr:col>
      <xdr:colOff>184150</xdr:colOff>
      <xdr:row>81</xdr:row>
      <xdr:rowOff>97227</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88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12154</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7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107862</xdr:rowOff>
    </xdr:from>
    <xdr:to>
      <xdr:col>19</xdr:col>
      <xdr:colOff>184150</xdr:colOff>
      <xdr:row>81</xdr:row>
      <xdr:rowOff>38012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8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48189</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592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86770</xdr:rowOff>
    </xdr:from>
    <xdr:to>
      <xdr:col>15</xdr:col>
      <xdr:colOff>133350</xdr:colOff>
      <xdr:row>81</xdr:row>
      <xdr:rowOff>16920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80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27097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57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60007</xdr:rowOff>
    </xdr:from>
    <xdr:to>
      <xdr:col>11</xdr:col>
      <xdr:colOff>82550</xdr:colOff>
      <xdr:row>80</xdr:row>
      <xdr:rowOff>161607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77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334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54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60618</xdr:rowOff>
    </xdr:from>
    <xdr:to>
      <xdr:col>7</xdr:col>
      <xdr:colOff>31750</xdr:colOff>
      <xdr:row>80</xdr:row>
      <xdr:rowOff>162218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7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945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においては類似団体平均値に対して下回っていたが、</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より再び類似団体平均値を上回った。主な要因としては職員構成の変動、経験年数階層間の変動などが挙げられる。引き続き、国の給与制度と相違することのないよう努める。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13123</xdr:rowOff>
    </xdr:from>
    <xdr:to>
      <xdr:col>81</xdr:col>
      <xdr:colOff>44450</xdr:colOff>
      <xdr:row>86</xdr:row>
      <xdr:rowOff>29211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757823"/>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88054</xdr:rowOff>
    </xdr:from>
    <xdr:to>
      <xdr:col>77</xdr:col>
      <xdr:colOff>44450</xdr:colOff>
      <xdr:row>86</xdr:row>
      <xdr:rowOff>13123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66130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88054</xdr:rowOff>
    </xdr:from>
    <xdr:to>
      <xdr:col>72</xdr:col>
      <xdr:colOff>203200</xdr:colOff>
      <xdr:row>86</xdr:row>
      <xdr:rowOff>29211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661304"/>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29211</xdr:rowOff>
    </xdr:from>
    <xdr:to>
      <xdr:col>68</xdr:col>
      <xdr:colOff>152400</xdr:colOff>
      <xdr:row>86</xdr:row>
      <xdr:rowOff>77470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7739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121938</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133773</xdr:rowOff>
    </xdr:from>
    <xdr:to>
      <xdr:col>77</xdr:col>
      <xdr:colOff>95250</xdr:colOff>
      <xdr:row>86</xdr:row>
      <xdr:rowOff>63923</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48700</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79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37254</xdr:rowOff>
    </xdr:from>
    <xdr:to>
      <xdr:col>73</xdr:col>
      <xdr:colOff>44450</xdr:colOff>
      <xdr:row>85</xdr:row>
      <xdr:rowOff>138854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149031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149861</xdr:rowOff>
    </xdr:from>
    <xdr:to>
      <xdr:col>68</xdr:col>
      <xdr:colOff>203200</xdr:colOff>
      <xdr:row>86</xdr:row>
      <xdr:rowOff>80011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64788</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２においても類似団体平均値を下回っているが、全国平均・県平均より高いため、今後も住民サービスを低下させることなく、適正な定員管理を行っていく。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125667</xdr:rowOff>
    </xdr:from>
    <xdr:to>
      <xdr:col>81</xdr:col>
      <xdr:colOff>44450</xdr:colOff>
      <xdr:row>60</xdr:row>
      <xdr:rowOff>7303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241217"/>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108172</xdr:rowOff>
    </xdr:from>
    <xdr:to>
      <xdr:col>77</xdr:col>
      <xdr:colOff>44450</xdr:colOff>
      <xdr:row>59</xdr:row>
      <xdr:rowOff>125667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223722"/>
          <a:ext cx="8890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102140</xdr:rowOff>
    </xdr:from>
    <xdr:to>
      <xdr:col>72</xdr:col>
      <xdr:colOff>203200</xdr:colOff>
      <xdr:row>59</xdr:row>
      <xdr:rowOff>108172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2176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82836</xdr:rowOff>
    </xdr:from>
    <xdr:to>
      <xdr:col>68</xdr:col>
      <xdr:colOff>152400</xdr:colOff>
      <xdr:row>59</xdr:row>
      <xdr:rowOff>102140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19838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127953</xdr:rowOff>
    </xdr:from>
    <xdr:to>
      <xdr:col>81</xdr:col>
      <xdr:colOff>95250</xdr:colOff>
      <xdr:row>60</xdr:row>
      <xdr:rowOff>58103</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144480</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08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74867</xdr:rowOff>
    </xdr:from>
    <xdr:to>
      <xdr:col>77</xdr:col>
      <xdr:colOff>95250</xdr:colOff>
      <xdr:row>60</xdr:row>
      <xdr:rowOff>5017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1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15194</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9959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57372</xdr:rowOff>
    </xdr:from>
    <xdr:to>
      <xdr:col>73</xdr:col>
      <xdr:colOff>44450</xdr:colOff>
      <xdr:row>59</xdr:row>
      <xdr:rowOff>158972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17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169149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994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51340</xdr:rowOff>
    </xdr:from>
    <xdr:to>
      <xdr:col>68</xdr:col>
      <xdr:colOff>203200</xdr:colOff>
      <xdr:row>59</xdr:row>
      <xdr:rowOff>152940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1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163117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993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32036</xdr:rowOff>
    </xdr:from>
    <xdr:to>
      <xdr:col>64</xdr:col>
      <xdr:colOff>152400</xdr:colOff>
      <xdr:row>59</xdr:row>
      <xdr:rowOff>133636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14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143813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99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近年は減少傾向にあり、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に繰上償還を行ったことにより類似団体平均値より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％の減となった。今後は防災行政無線のデジタル化事業や中学校改築事業等の大型事業により増加に転じることも考えられるので、事業計画の整理・縮小を図るなど、計画的な地方債の発行に努めていく。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129286</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712978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41</xdr:row>
      <xdr:rowOff>153416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715873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153416</xdr:rowOff>
    </xdr:from>
    <xdr:to>
      <xdr:col>72</xdr:col>
      <xdr:colOff>203200</xdr:colOff>
      <xdr:row>41</xdr:row>
      <xdr:rowOff>163068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18286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163068</xdr:rowOff>
    </xdr:from>
    <xdr:to>
      <xdr:col>68</xdr:col>
      <xdr:colOff>152400</xdr:colOff>
      <xdr:row>42</xdr:row>
      <xdr:rowOff>20574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19251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66057</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102616</xdr:rowOff>
    </xdr:from>
    <xdr:to>
      <xdr:col>73</xdr:col>
      <xdr:colOff>44450</xdr:colOff>
      <xdr:row>42</xdr:row>
      <xdr:rowOff>32766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17543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112268</xdr:rowOff>
    </xdr:from>
    <xdr:to>
      <xdr:col>68</xdr:col>
      <xdr:colOff>203200</xdr:colOff>
      <xdr:row>42</xdr:row>
      <xdr:rowOff>42418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27195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141224</xdr:rowOff>
    </xdr:from>
    <xdr:to>
      <xdr:col>64</xdr:col>
      <xdr:colOff>152400</xdr:colOff>
      <xdr:row>42</xdr:row>
      <xdr:rowOff>71374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56151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に繰上償還を行うなど近年においては減少傾向にあるが、依然として類似団体平均値と比較して高い数値を示しているため、新規事業の実施等について総点検を図り財政の健全化に努める。</a:t>
          </a:r>
        </a:p>
        <a:p>
          <a:r>
            <a:rPr kumimoji="1" lang="ja-JP" altLang="en-US" sz="1300">
              <a:latin typeface="ＭＳ Ｐゴシック" panose="020B0600070205080204" pitchFamily="50" charset="-128"/>
              <a:ea typeface="ＭＳ Ｐゴシック" panose="020B0600070205080204" pitchFamily="50" charset="-128"/>
            </a:rPr>
            <a:t>　今後も中学校改築事業実施に伴い、多額の地方債の発行が見込まれることから、基金積立てを行うなど充当可能財源を増やすなど、今後も後世への負担を少しでも軽減するよう適正な地方債発行を行う。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50673</xdr:rowOff>
    </xdr:from>
    <xdr:to>
      <xdr:col>81</xdr:col>
      <xdr:colOff>44450</xdr:colOff>
      <xdr:row>15</xdr:row>
      <xdr:rowOff>134324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179800" y="2622423"/>
          <a:ext cx="8382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134324</xdr:rowOff>
    </xdr:from>
    <xdr:to>
      <xdr:col>77</xdr:col>
      <xdr:colOff>44450</xdr:colOff>
      <xdr:row>16</xdr:row>
      <xdr:rowOff>24003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2706074"/>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24003</xdr:rowOff>
    </xdr:from>
    <xdr:to>
      <xdr:col>72</xdr:col>
      <xdr:colOff>203200</xdr:colOff>
      <xdr:row>16</xdr:row>
      <xdr:rowOff>63415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2767203"/>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63415</xdr:rowOff>
    </xdr:from>
    <xdr:to>
      <xdr:col>68</xdr:col>
      <xdr:colOff>152400</xdr:colOff>
      <xdr:row>16</xdr:row>
      <xdr:rowOff>83524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280661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143400</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54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83524</xdr:rowOff>
    </xdr:from>
    <xdr:to>
      <xdr:col>77</xdr:col>
      <xdr:colOff>95250</xdr:colOff>
      <xdr:row>16</xdr:row>
      <xdr:rowOff>13674</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6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169901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741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144653</xdr:rowOff>
    </xdr:from>
    <xdr:to>
      <xdr:col>73</xdr:col>
      <xdr:colOff>44450</xdr:colOff>
      <xdr:row>16</xdr:row>
      <xdr:rowOff>74803</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59580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80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12615</xdr:rowOff>
    </xdr:from>
    <xdr:to>
      <xdr:col>68</xdr:col>
      <xdr:colOff>203200</xdr:colOff>
      <xdr:row>16</xdr:row>
      <xdr:rowOff>114215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7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98992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84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32724</xdr:rowOff>
    </xdr:from>
    <xdr:to>
      <xdr:col>64</xdr:col>
      <xdr:colOff>152400</xdr:colOff>
      <xdr:row>16</xdr:row>
      <xdr:rowOff>134324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119101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86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9,227
9,166
165.86
8,695,988
8,241,656
332,738
4,001,737
5,658,164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より減少しており、類似団体平均値と比較しても低い水準にある。これはゴミ処理業務や消防業務など一部事務組合で行っている業務によるものであり、一部事務組合の人件費に充てる負担金を人件費に準ずる費用として合計した場合は大幅に増加することになる。今後、定員管理計画の策定を行い、適正な定員管理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26416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620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26416</xdr:rowOff>
    </xdr:from>
    <xdr:to>
      <xdr:col>19</xdr:col>
      <xdr:colOff>187325</xdr:colOff>
      <xdr:row>36</xdr:row>
      <xdr:rowOff>40132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165862</xdr:rowOff>
    </xdr:from>
    <xdr:to>
      <xdr:col>15</xdr:col>
      <xdr:colOff>98425</xdr:colOff>
      <xdr:row>36</xdr:row>
      <xdr:rowOff>40132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666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35</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62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147066</xdr:rowOff>
    </xdr:from>
    <xdr:to>
      <xdr:col>20</xdr:col>
      <xdr:colOff>38100</xdr:colOff>
      <xdr:row>36</xdr:row>
      <xdr:rowOff>77216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87393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160782</xdr:rowOff>
    </xdr:from>
    <xdr:to>
      <xdr:col>15</xdr:col>
      <xdr:colOff>149225</xdr:colOff>
      <xdr:row>36</xdr:row>
      <xdr:rowOff>90932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101109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115062</xdr:rowOff>
    </xdr:from>
    <xdr:to>
      <xdr:col>11</xdr:col>
      <xdr:colOff>60325</xdr:colOff>
      <xdr:row>36</xdr:row>
      <xdr:rowOff>45212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55389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物件費に係る経常収支比率が上昇しているのは、多良木学園の指定管理者業務委託や区長報酬等人件費の委託料（物件費）へのシフトが起きてるためである。</a:t>
          </a:r>
        </a:p>
        <a:p>
          <a:r>
            <a:rPr kumimoji="1" lang="ja-JP" altLang="en-US" sz="1300">
              <a:latin typeface="ＭＳ Ｐゴシック" panose="020B0600070205080204" pitchFamily="50" charset="-128"/>
              <a:ea typeface="ＭＳ Ｐゴシック" panose="020B0600070205080204" pitchFamily="50" charset="-128"/>
            </a:rPr>
            <a:t>　近年、需用費などが増加傾向にあるため、経常的な支出を抑制し業務の効率化を図り経費削減に努める。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16</xdr:row>
      <xdr:rowOff>6169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57929"/>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15</xdr:row>
      <xdr:rowOff>112304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5792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27396</xdr:rowOff>
    </xdr:from>
    <xdr:to>
      <xdr:col>73</xdr:col>
      <xdr:colOff>180975</xdr:colOff>
      <xdr:row>15</xdr:row>
      <xdr:rowOff>112304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9914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7801</xdr:rowOff>
    </xdr:from>
    <xdr:to>
      <xdr:col>69</xdr:col>
      <xdr:colOff>92075</xdr:colOff>
      <xdr:row>15</xdr:row>
      <xdr:rowOff>27396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795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126819</xdr:rowOff>
    </xdr:from>
    <xdr:to>
      <xdr:col>82</xdr:col>
      <xdr:colOff>158750</xdr:colOff>
      <xdr:row>16</xdr:row>
      <xdr:rowOff>56969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98896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7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61504</xdr:rowOff>
    </xdr:from>
    <xdr:to>
      <xdr:col>74</xdr:col>
      <xdr:colOff>31750</xdr:colOff>
      <xdr:row>15</xdr:row>
      <xdr:rowOff>163104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1831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148046</xdr:rowOff>
    </xdr:from>
    <xdr:to>
      <xdr:col>69</xdr:col>
      <xdr:colOff>142875</xdr:colOff>
      <xdr:row>15</xdr:row>
      <xdr:rowOff>78196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88373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1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128451</xdr:rowOff>
    </xdr:from>
    <xdr:to>
      <xdr:col>65</xdr:col>
      <xdr:colOff>53975</xdr:colOff>
      <xdr:row>15</xdr:row>
      <xdr:rowOff>58601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68778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減少しているものの、類似団体平均値と比較して大きく上回っている。要因として、障害児支援施策事業費の急激な膨らみ（毎年増加）等が挙げられる。今後も更に増加が見込まれることから、既存のサービス提供の見直しや、住民ニーズに応じた事業選択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88900</xdr:rowOff>
    </xdr:from>
    <xdr:to>
      <xdr:col>24</xdr:col>
      <xdr:colOff>25400</xdr:colOff>
      <xdr:row>59</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204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165100</xdr:rowOff>
    </xdr:from>
    <xdr:to>
      <xdr:col>19</xdr:col>
      <xdr:colOff>187325</xdr:colOff>
      <xdr:row>62</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2806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88900</xdr:rowOff>
    </xdr:from>
    <xdr:to>
      <xdr:col>15</xdr:col>
      <xdr:colOff>98425</xdr:colOff>
      <xdr:row>62</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547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69850</xdr:rowOff>
    </xdr:from>
    <xdr:to>
      <xdr:col>11</xdr:col>
      <xdr:colOff>9525</xdr:colOff>
      <xdr:row>61</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528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38100</xdr:rowOff>
    </xdr:from>
    <xdr:to>
      <xdr:col>24</xdr:col>
      <xdr:colOff>76200</xdr:colOff>
      <xdr:row>59</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10177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114300</xdr:rowOff>
    </xdr:from>
    <xdr:to>
      <xdr:col>20</xdr:col>
      <xdr:colOff>38100</xdr:colOff>
      <xdr:row>60</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29227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133350</xdr:rowOff>
    </xdr:from>
    <xdr:to>
      <xdr:col>15</xdr:col>
      <xdr:colOff>149225</xdr:colOff>
      <xdr:row>62</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38100</xdr:rowOff>
    </xdr:from>
    <xdr:to>
      <xdr:col>11</xdr:col>
      <xdr:colOff>60325</xdr:colOff>
      <xdr:row>61</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58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19050</xdr:rowOff>
    </xdr:from>
    <xdr:to>
      <xdr:col>6</xdr:col>
      <xdr:colOff>171450</xdr:colOff>
      <xdr:row>61</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維持補修費については、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に多額の補修を行ったため、減少した。今後も公共施設の老朽化が見られるため維持補修費は増加が見込まれるため類似団体平均値より高い水準で推移すると思われる。</a:t>
          </a:r>
        </a:p>
        <a:p>
          <a:r>
            <a:rPr kumimoji="1" lang="ja-JP" altLang="en-US" sz="1300">
              <a:latin typeface="ＭＳ Ｐゴシック" panose="020B0600070205080204" pitchFamily="50" charset="-128"/>
              <a:ea typeface="ＭＳ Ｐゴシック" panose="020B0600070205080204" pitchFamily="50" charset="-128"/>
            </a:rPr>
            <a:t>　繰出金については微増となったが、今後も同水準前後で推移すると思われるため、独立採算の原則に立ち料金の適正化等を行い、普通会計の負担額を減らしていくように努める。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96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42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123190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739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31750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7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補助費に係る経常収支比率が類似団体平均値を上回っているのは、一部事務組合に対する負担金（公債費等を含む）が多額となっているためである。</a:t>
          </a:r>
        </a:p>
        <a:p>
          <a:r>
            <a:rPr kumimoji="1" lang="ja-JP" altLang="en-US" sz="1300">
              <a:latin typeface="ＭＳ Ｐゴシック" panose="020B0600070205080204" pitchFamily="50" charset="-128"/>
              <a:ea typeface="ＭＳ Ｐゴシック" panose="020B0600070205080204" pitchFamily="50" charset="-128"/>
            </a:rPr>
            <a:t>　今後も他の構成町村と協議協力のもと、一部事務組合の業務効率化を図り、なお一層の経費削減を図るように努める。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38</xdr:row>
      <xdr:rowOff>90424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5735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53848</xdr:rowOff>
    </xdr:from>
    <xdr:to>
      <xdr:col>78</xdr:col>
      <xdr:colOff>69850</xdr:colOff>
      <xdr:row>38</xdr:row>
      <xdr:rowOff>58420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568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38</xdr:row>
      <xdr:rowOff>53848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5095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37</xdr:row>
      <xdr:rowOff>165862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509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xdr:rowOff>
    </xdr:from>
    <xdr:to>
      <xdr:col>74</xdr:col>
      <xdr:colOff>31750</xdr:colOff>
      <xdr:row>38</xdr:row>
      <xdr:rowOff>104648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89425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公債費については近年減少傾向にあったが、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に実施した公民館改修事業等の措置期間が終了し、元金償還が始まったため増加に転じている。</a:t>
          </a:r>
        </a:p>
        <a:p>
          <a:r>
            <a:rPr kumimoji="1" lang="ja-JP" altLang="en-US" sz="1300">
              <a:latin typeface="ＭＳ Ｐゴシック" panose="020B0600070205080204" pitchFamily="50" charset="-128"/>
              <a:ea typeface="ＭＳ Ｐゴシック" panose="020B0600070205080204" pitchFamily="50" charset="-128"/>
            </a:rPr>
            <a:t>　今後は、防災行政無線のデジタル化事業や中学校改築事業などを大型事業において地方債の増加が見込まれるため、計画的な地方債の発行を行う。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xdr:rowOff>
    </xdr:from>
    <xdr:to>
      <xdr:col>24</xdr:col>
      <xdr:colOff>25400</xdr:colOff>
      <xdr:row>77</xdr:row>
      <xdr:rowOff>28702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120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xdr:rowOff>
    </xdr:from>
    <xdr:to>
      <xdr:col>19</xdr:col>
      <xdr:colOff>187325</xdr:colOff>
      <xdr:row>77</xdr:row>
      <xdr:rowOff>92711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120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120142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2943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74422</xdr:rowOff>
    </xdr:from>
    <xdr:to>
      <xdr:col>11</xdr:col>
      <xdr:colOff>9525</xdr:colOff>
      <xdr:row>77</xdr:row>
      <xdr:rowOff>120142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276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165879</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131063</xdr:rowOff>
    </xdr:from>
    <xdr:to>
      <xdr:col>20</xdr:col>
      <xdr:colOff>38100</xdr:colOff>
      <xdr:row>77</xdr:row>
      <xdr:rowOff>61213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71391</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69342</xdr:rowOff>
    </xdr:from>
    <xdr:to>
      <xdr:col>11</xdr:col>
      <xdr:colOff>60325</xdr:colOff>
      <xdr:row>77</xdr:row>
      <xdr:rowOff>170942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公債費を除いた数値の変動を見ると、微増となった。類似団体平均値も</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ポイント上回っている。主な要因は、補助費の一部事務組合に対する負担金の上昇が挙げられる。今後も個別事業を精査するなど、さらなる経常経費の削減に努める。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73661</xdr:rowOff>
    </xdr:from>
    <xdr:to>
      <xdr:col>82</xdr:col>
      <xdr:colOff>107950</xdr:colOff>
      <xdr:row>78</xdr:row>
      <xdr:rowOff>85089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4467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73661</xdr:rowOff>
    </xdr:from>
    <xdr:to>
      <xdr:col>78</xdr:col>
      <xdr:colOff>69850</xdr:colOff>
      <xdr:row>79</xdr:row>
      <xdr:rowOff>24130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467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149861</xdr:rowOff>
    </xdr:from>
    <xdr:to>
      <xdr:col>73</xdr:col>
      <xdr:colOff>180975</xdr:colOff>
      <xdr:row>79</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51511"/>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146050</xdr:rowOff>
    </xdr:from>
    <xdr:to>
      <xdr:col>69</xdr:col>
      <xdr:colOff>92075</xdr:colOff>
      <xdr:row>77</xdr:row>
      <xdr:rowOff>149861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47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34289</xdr:rowOff>
    </xdr:from>
    <xdr:to>
      <xdr:col>82</xdr:col>
      <xdr:colOff>158750</xdr:colOff>
      <xdr:row>78</xdr:row>
      <xdr:rowOff>135889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6366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22861</xdr:rowOff>
    </xdr:from>
    <xdr:to>
      <xdr:col>78</xdr:col>
      <xdr:colOff>120650</xdr:colOff>
      <xdr:row>78</xdr:row>
      <xdr:rowOff>124461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109238</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144780</xdr:rowOff>
    </xdr:from>
    <xdr:to>
      <xdr:col>74</xdr:col>
      <xdr:colOff>31750</xdr:colOff>
      <xdr:row>79</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59707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99061</xdr:rowOff>
    </xdr:from>
    <xdr:to>
      <xdr:col>69</xdr:col>
      <xdr:colOff>142875</xdr:colOff>
      <xdr:row>78</xdr:row>
      <xdr:rowOff>29211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64218</xdr:rowOff>
    </xdr:from>
    <xdr:to>
      <xdr:col>29</xdr:col>
      <xdr:colOff>127000</xdr:colOff>
      <xdr:row>20</xdr:row>
      <xdr:rowOff>69273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540843"/>
          <a:ext cx="647700" cy="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64218</xdr:rowOff>
    </xdr:from>
    <xdr:to>
      <xdr:col>26</xdr:col>
      <xdr:colOff>50800</xdr:colOff>
      <xdr:row>20</xdr:row>
      <xdr:rowOff>77003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540843"/>
          <a:ext cx="698500" cy="12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77003</xdr:rowOff>
    </xdr:from>
    <xdr:to>
      <xdr:col>22</xdr:col>
      <xdr:colOff>114300</xdr:colOff>
      <xdr:row>20</xdr:row>
      <xdr:rowOff>82169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553628"/>
          <a:ext cx="698500" cy="5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82169</xdr:rowOff>
    </xdr:from>
    <xdr:to>
      <xdr:col>18</xdr:col>
      <xdr:colOff>177800</xdr:colOff>
      <xdr:row>20</xdr:row>
      <xdr:rowOff>93204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58794"/>
          <a:ext cx="698500" cy="11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18473</xdr:rowOff>
    </xdr:from>
    <xdr:to>
      <xdr:col>29</xdr:col>
      <xdr:colOff>177800</xdr:colOff>
      <xdr:row>20</xdr:row>
      <xdr:rowOff>120073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95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98500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40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13418</xdr:rowOff>
    </xdr:from>
    <xdr:to>
      <xdr:col>26</xdr:col>
      <xdr:colOff>101600</xdr:colOff>
      <xdr:row>20</xdr:row>
      <xdr:rowOff>115018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90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99795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7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26203</xdr:rowOff>
    </xdr:from>
    <xdr:to>
      <xdr:col>22</xdr:col>
      <xdr:colOff>165100</xdr:colOff>
      <xdr:row>20</xdr:row>
      <xdr:rowOff>127803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502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112580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8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31369</xdr:rowOff>
    </xdr:from>
    <xdr:to>
      <xdr:col>19</xdr:col>
      <xdr:colOff>38100</xdr:colOff>
      <xdr:row>20</xdr:row>
      <xdr:rowOff>132969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07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117746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9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42404</xdr:rowOff>
    </xdr:from>
    <xdr:to>
      <xdr:col>15</xdr:col>
      <xdr:colOff>101600</xdr:colOff>
      <xdr:row>20</xdr:row>
      <xdr:rowOff>144004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19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128781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0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201930</xdr:rowOff>
    </xdr:from>
    <xdr:to>
      <xdr:col>29</xdr:col>
      <xdr:colOff>127000</xdr:colOff>
      <xdr:row>35</xdr:row>
      <xdr:rowOff>236309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12280"/>
          <a:ext cx="647700" cy="34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166039</xdr:rowOff>
    </xdr:from>
    <xdr:to>
      <xdr:col>26</xdr:col>
      <xdr:colOff>50800</xdr:colOff>
      <xdr:row>35</xdr:row>
      <xdr:rowOff>236309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76389"/>
          <a:ext cx="698500" cy="70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155143</xdr:rowOff>
    </xdr:from>
    <xdr:to>
      <xdr:col>22</xdr:col>
      <xdr:colOff>114300</xdr:colOff>
      <xdr:row>35</xdr:row>
      <xdr:rowOff>166039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65493"/>
          <a:ext cx="698500" cy="10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155143</xdr:rowOff>
    </xdr:from>
    <xdr:to>
      <xdr:col>18</xdr:col>
      <xdr:colOff>177800</xdr:colOff>
      <xdr:row>35</xdr:row>
      <xdr:rowOff>189840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765493"/>
          <a:ext cx="698500" cy="34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151130</xdr:rowOff>
    </xdr:from>
    <xdr:to>
      <xdr:col>29</xdr:col>
      <xdr:colOff>177800</xdr:colOff>
      <xdr:row>35</xdr:row>
      <xdr:rowOff>252730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61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123207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185509</xdr:rowOff>
    </xdr:from>
    <xdr:to>
      <xdr:col>26</xdr:col>
      <xdr:colOff>101600</xdr:colOff>
      <xdr:row>35</xdr:row>
      <xdr:rowOff>287109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95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271886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8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115239</xdr:rowOff>
    </xdr:from>
    <xdr:to>
      <xdr:col>22</xdr:col>
      <xdr:colOff>165100</xdr:colOff>
      <xdr:row>35</xdr:row>
      <xdr:rowOff>216839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25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201616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1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104343</xdr:rowOff>
    </xdr:from>
    <xdr:to>
      <xdr:col>19</xdr:col>
      <xdr:colOff>38100</xdr:colOff>
      <xdr:row>35</xdr:row>
      <xdr:rowOff>205943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14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190720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0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139040</xdr:rowOff>
    </xdr:from>
    <xdr:to>
      <xdr:col>15</xdr:col>
      <xdr:colOff>101600</xdr:colOff>
      <xdr:row>35</xdr:row>
      <xdr:rowOff>240640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4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225417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3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9,227
9,166
165.86
8,695,988
8,241,656
332,738
4,001,737
5,658,164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8181</xdr:rowOff>
    </xdr:from>
    <xdr:to>
      <xdr:col>24</xdr:col>
      <xdr:colOff>63500</xdr:colOff>
      <xdr:row>38</xdr:row>
      <xdr:rowOff>15056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3797300" y="6523281"/>
          <a:ext cx="838200" cy="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8181</xdr:rowOff>
    </xdr:from>
    <xdr:to>
      <xdr:col>19</xdr:col>
      <xdr:colOff>177800</xdr:colOff>
      <xdr:row>38</xdr:row>
      <xdr:rowOff>21942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523281"/>
          <a:ext cx="889000" cy="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21942</xdr:rowOff>
    </xdr:from>
    <xdr:to>
      <xdr:col>15</xdr:col>
      <xdr:colOff>50800</xdr:colOff>
      <xdr:row>38</xdr:row>
      <xdr:rowOff>45534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537042"/>
          <a:ext cx="889000" cy="2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45534</xdr:rowOff>
    </xdr:from>
    <xdr:to>
      <xdr:col>10</xdr:col>
      <xdr:colOff>114300</xdr:colOff>
      <xdr:row>38</xdr:row>
      <xdr:rowOff>64130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560634"/>
          <a:ext cx="889000" cy="1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135706</xdr:rowOff>
    </xdr:from>
    <xdr:to>
      <xdr:col>24</xdr:col>
      <xdr:colOff>114300</xdr:colOff>
      <xdr:row>38</xdr:row>
      <xdr:rowOff>65856</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47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114133</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45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128831</xdr:rowOff>
    </xdr:from>
    <xdr:to>
      <xdr:col>20</xdr:col>
      <xdr:colOff>38100</xdr:colOff>
      <xdr:row>38</xdr:row>
      <xdr:rowOff>58981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47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50108</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56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142592</xdr:rowOff>
    </xdr:from>
    <xdr:to>
      <xdr:col>15</xdr:col>
      <xdr:colOff>101600</xdr:colOff>
      <xdr:row>38</xdr:row>
      <xdr:rowOff>72743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4862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63869</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5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166184</xdr:rowOff>
    </xdr:from>
    <xdr:to>
      <xdr:col>10</xdr:col>
      <xdr:colOff>165100</xdr:colOff>
      <xdr:row>38</xdr:row>
      <xdr:rowOff>96334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50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87461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60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13330</xdr:rowOff>
    </xdr:from>
    <xdr:to>
      <xdr:col>6</xdr:col>
      <xdr:colOff>38100</xdr:colOff>
      <xdr:row>38</xdr:row>
      <xdr:rowOff>114930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52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106057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62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41381</xdr:rowOff>
    </xdr:from>
    <xdr:to>
      <xdr:col>24</xdr:col>
      <xdr:colOff>63500</xdr:colOff>
      <xdr:row>57</xdr:row>
      <xdr:rowOff>100708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3797300" y="9814031"/>
          <a:ext cx="838200" cy="5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100708</xdr:rowOff>
    </xdr:from>
    <xdr:to>
      <xdr:col>19</xdr:col>
      <xdr:colOff>177800</xdr:colOff>
      <xdr:row>57</xdr:row>
      <xdr:rowOff>113864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908300" y="9873358"/>
          <a:ext cx="889000" cy="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113864</xdr:rowOff>
    </xdr:from>
    <xdr:to>
      <xdr:col>15</xdr:col>
      <xdr:colOff>50800</xdr:colOff>
      <xdr:row>57</xdr:row>
      <xdr:rowOff>128782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019300" y="9886514"/>
          <a:ext cx="889000" cy="1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121771</xdr:rowOff>
    </xdr:from>
    <xdr:to>
      <xdr:col>10</xdr:col>
      <xdr:colOff>114300</xdr:colOff>
      <xdr:row>57</xdr:row>
      <xdr:rowOff>128782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1130300" y="9894421"/>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162031</xdr:rowOff>
    </xdr:from>
    <xdr:to>
      <xdr:col>24</xdr:col>
      <xdr:colOff>114300</xdr:colOff>
      <xdr:row>57</xdr:row>
      <xdr:rowOff>92181</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76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76958</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67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49908</xdr:rowOff>
    </xdr:from>
    <xdr:to>
      <xdr:col>20</xdr:col>
      <xdr:colOff>38100</xdr:colOff>
      <xdr:row>57</xdr:row>
      <xdr:rowOff>151508</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82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142635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530111" y="991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63064</xdr:rowOff>
    </xdr:from>
    <xdr:to>
      <xdr:col>15</xdr:col>
      <xdr:colOff>101600</xdr:colOff>
      <xdr:row>57</xdr:row>
      <xdr:rowOff>164664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8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155791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41111" y="99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77982</xdr:rowOff>
    </xdr:from>
    <xdr:to>
      <xdr:col>10</xdr:col>
      <xdr:colOff>165100</xdr:colOff>
      <xdr:row>58</xdr:row>
      <xdr:rowOff>8132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85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170709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52111" y="994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70971</xdr:rowOff>
    </xdr:from>
    <xdr:to>
      <xdr:col>6</xdr:col>
      <xdr:colOff>38100</xdr:colOff>
      <xdr:row>58</xdr:row>
      <xdr:rowOff>1121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8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163698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63111" y="993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121047</xdr:rowOff>
    </xdr:from>
    <xdr:to>
      <xdr:col>24</xdr:col>
      <xdr:colOff>63500</xdr:colOff>
      <xdr:row>77</xdr:row>
      <xdr:rowOff>159336</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3797300" y="13322697"/>
          <a:ext cx="838200" cy="3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108359</xdr:rowOff>
    </xdr:from>
    <xdr:to>
      <xdr:col>19</xdr:col>
      <xdr:colOff>177800</xdr:colOff>
      <xdr:row>77</xdr:row>
      <xdr:rowOff>121047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2908300" y="13310009"/>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108359</xdr:rowOff>
    </xdr:from>
    <xdr:to>
      <xdr:col>15</xdr:col>
      <xdr:colOff>50800</xdr:colOff>
      <xdr:row>77</xdr:row>
      <xdr:rowOff>165737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019300" y="13310009"/>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146146</xdr:rowOff>
    </xdr:from>
    <xdr:to>
      <xdr:col>10</xdr:col>
      <xdr:colOff>114300</xdr:colOff>
      <xdr:row>77</xdr:row>
      <xdr:rowOff>165737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1130300" y="13347796"/>
          <a:ext cx="8890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108536</xdr:rowOff>
    </xdr:from>
    <xdr:to>
      <xdr:col>24</xdr:col>
      <xdr:colOff>114300</xdr:colOff>
      <xdr:row>78</xdr:row>
      <xdr:rowOff>38686</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33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23463</xdr:rowOff>
    </xdr:from>
    <xdr:ext cx="469744"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322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70247</xdr:rowOff>
    </xdr:from>
    <xdr:to>
      <xdr:col>20</xdr:col>
      <xdr:colOff>38100</xdr:colOff>
      <xdr:row>78</xdr:row>
      <xdr:rowOff>397</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327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162974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62428" y="1336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57559</xdr:rowOff>
    </xdr:from>
    <xdr:to>
      <xdr:col>15</xdr:col>
      <xdr:colOff>101600</xdr:colOff>
      <xdr:row>77</xdr:row>
      <xdr:rowOff>159159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32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150286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73428" y="1335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114937</xdr:rowOff>
    </xdr:from>
    <xdr:to>
      <xdr:col>10</xdr:col>
      <xdr:colOff>165100</xdr:colOff>
      <xdr:row>78</xdr:row>
      <xdr:rowOff>45087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31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36214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40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95346</xdr:rowOff>
    </xdr:from>
    <xdr:to>
      <xdr:col>6</xdr:col>
      <xdr:colOff>38100</xdr:colOff>
      <xdr:row>78</xdr:row>
      <xdr:rowOff>25496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2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16623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38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148183</xdr:rowOff>
    </xdr:from>
    <xdr:to>
      <xdr:col>24</xdr:col>
      <xdr:colOff>63500</xdr:colOff>
      <xdr:row>91</xdr:row>
      <xdr:rowOff>152502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3797300" y="15750133"/>
          <a:ext cx="838200" cy="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148183</xdr:rowOff>
    </xdr:from>
    <xdr:to>
      <xdr:col>19</xdr:col>
      <xdr:colOff>177800</xdr:colOff>
      <xdr:row>92</xdr:row>
      <xdr:rowOff>36474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5750133"/>
          <a:ext cx="889000" cy="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25900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4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36474</xdr:rowOff>
    </xdr:from>
    <xdr:to>
      <xdr:col>15</xdr:col>
      <xdr:colOff>50800</xdr:colOff>
      <xdr:row>92</xdr:row>
      <xdr:rowOff>108356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5809874"/>
          <a:ext cx="889000" cy="7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53128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5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108356</xdr:rowOff>
    </xdr:from>
    <xdr:to>
      <xdr:col>10</xdr:col>
      <xdr:colOff>114300</xdr:colOff>
      <xdr:row>92</xdr:row>
      <xdr:rowOff>139612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5881756"/>
          <a:ext cx="889000" cy="3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60952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5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101702</xdr:rowOff>
    </xdr:from>
    <xdr:to>
      <xdr:col>24</xdr:col>
      <xdr:colOff>114300</xdr:colOff>
      <xdr:row>92</xdr:row>
      <xdr:rowOff>31852</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570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124579</xdr:rowOff>
    </xdr:from>
    <xdr:ext cx="599010"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555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97383</xdr:rowOff>
    </xdr:from>
    <xdr:to>
      <xdr:col>20</xdr:col>
      <xdr:colOff>38100</xdr:colOff>
      <xdr:row>92</xdr:row>
      <xdr:rowOff>27533</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56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44060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497795" y="1547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157124</xdr:rowOff>
    </xdr:from>
    <xdr:to>
      <xdr:col>15</xdr:col>
      <xdr:colOff>101600</xdr:colOff>
      <xdr:row>92</xdr:row>
      <xdr:rowOff>87274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575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103801</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08795" y="1553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57556</xdr:rowOff>
    </xdr:from>
    <xdr:to>
      <xdr:col>10</xdr:col>
      <xdr:colOff>165100</xdr:colOff>
      <xdr:row>92</xdr:row>
      <xdr:rowOff>159156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58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4233</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19795" y="1560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88812</xdr:rowOff>
    </xdr:from>
    <xdr:to>
      <xdr:col>6</xdr:col>
      <xdr:colOff>38100</xdr:colOff>
      <xdr:row>93</xdr:row>
      <xdr:rowOff>18962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586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35489</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30795" y="1563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32475</xdr:rowOff>
    </xdr:from>
    <xdr:to>
      <xdr:col>55</xdr:col>
      <xdr:colOff>0</xdr:colOff>
      <xdr:row>38</xdr:row>
      <xdr:rowOff>157264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204675"/>
          <a:ext cx="838200" cy="46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133806</xdr:rowOff>
    </xdr:from>
    <xdr:to>
      <xdr:col>50</xdr:col>
      <xdr:colOff>114300</xdr:colOff>
      <xdr:row>38</xdr:row>
      <xdr:rowOff>157264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648906"/>
          <a:ext cx="889000" cy="2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133806</xdr:rowOff>
    </xdr:from>
    <xdr:to>
      <xdr:col>45</xdr:col>
      <xdr:colOff>177800</xdr:colOff>
      <xdr:row>38</xdr:row>
      <xdr:rowOff>170626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648906"/>
          <a:ext cx="889000" cy="3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170626</xdr:rowOff>
    </xdr:from>
    <xdr:to>
      <xdr:col>41</xdr:col>
      <xdr:colOff>50800</xdr:colOff>
      <xdr:row>39</xdr:row>
      <xdr:rowOff>27770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685726"/>
          <a:ext cx="8890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153125</xdr:rowOff>
    </xdr:from>
    <xdr:to>
      <xdr:col>55</xdr:col>
      <xdr:colOff>50800</xdr:colOff>
      <xdr:row>36</xdr:row>
      <xdr:rowOff>83275</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15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131552</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1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106464</xdr:rowOff>
    </xdr:from>
    <xdr:to>
      <xdr:col>50</xdr:col>
      <xdr:colOff>165100</xdr:colOff>
      <xdr:row>39</xdr:row>
      <xdr:rowOff>36614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6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27741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671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83006</xdr:rowOff>
    </xdr:from>
    <xdr:to>
      <xdr:col>46</xdr:col>
      <xdr:colOff>38100</xdr:colOff>
      <xdr:row>39</xdr:row>
      <xdr:rowOff>13156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4283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69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119826</xdr:rowOff>
    </xdr:from>
    <xdr:to>
      <xdr:col>41</xdr:col>
      <xdr:colOff>101600</xdr:colOff>
      <xdr:row>39</xdr:row>
      <xdr:rowOff>49976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63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41103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72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148420</xdr:rowOff>
    </xdr:from>
    <xdr:to>
      <xdr:col>36</xdr:col>
      <xdr:colOff>165100</xdr:colOff>
      <xdr:row>39</xdr:row>
      <xdr:rowOff>78570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66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69697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75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104990</xdr:rowOff>
    </xdr:from>
    <xdr:to>
      <xdr:col>55</xdr:col>
      <xdr:colOff>0</xdr:colOff>
      <xdr:row>58</xdr:row>
      <xdr:rowOff>118459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10049090"/>
          <a:ext cx="838200" cy="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104990</xdr:rowOff>
    </xdr:from>
    <xdr:to>
      <xdr:col>50</xdr:col>
      <xdr:colOff>114300</xdr:colOff>
      <xdr:row>58</xdr:row>
      <xdr:rowOff>170195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10049090"/>
          <a:ext cx="889000" cy="6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138392</xdr:rowOff>
    </xdr:from>
    <xdr:to>
      <xdr:col>45</xdr:col>
      <xdr:colOff>177800</xdr:colOff>
      <xdr:row>58</xdr:row>
      <xdr:rowOff>170195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082492"/>
          <a:ext cx="889000" cy="3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138392</xdr:rowOff>
    </xdr:from>
    <xdr:to>
      <xdr:col>41</xdr:col>
      <xdr:colOff>50800</xdr:colOff>
      <xdr:row>58</xdr:row>
      <xdr:rowOff>166882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82492"/>
          <a:ext cx="889000" cy="2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67659</xdr:rowOff>
    </xdr:from>
    <xdr:to>
      <xdr:col>55</xdr:col>
      <xdr:colOff>50800</xdr:colOff>
      <xdr:row>58</xdr:row>
      <xdr:rowOff>169259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1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154036</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2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54190</xdr:rowOff>
    </xdr:from>
    <xdr:to>
      <xdr:col>50</xdr:col>
      <xdr:colOff>165100</xdr:colOff>
      <xdr:row>58</xdr:row>
      <xdr:rowOff>155790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146917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1009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119395</xdr:rowOff>
    </xdr:from>
    <xdr:to>
      <xdr:col>46</xdr:col>
      <xdr:colOff>38100</xdr:colOff>
      <xdr:row>59</xdr:row>
      <xdr:rowOff>49545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6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40672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5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87592</xdr:rowOff>
    </xdr:from>
    <xdr:to>
      <xdr:col>41</xdr:col>
      <xdr:colOff>101600</xdr:colOff>
      <xdr:row>59</xdr:row>
      <xdr:rowOff>17742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8869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116082</xdr:rowOff>
    </xdr:from>
    <xdr:to>
      <xdr:col>36</xdr:col>
      <xdr:colOff>165100</xdr:colOff>
      <xdr:row>59</xdr:row>
      <xdr:rowOff>46232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6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37359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5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127459</xdr:rowOff>
    </xdr:from>
    <xdr:to>
      <xdr:col>55</xdr:col>
      <xdr:colOff>0</xdr:colOff>
      <xdr:row>77</xdr:row>
      <xdr:rowOff>152588</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329109"/>
          <a:ext cx="838200" cy="2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127459</xdr:rowOff>
    </xdr:from>
    <xdr:to>
      <xdr:col>50</xdr:col>
      <xdr:colOff>114300</xdr:colOff>
      <xdr:row>77</xdr:row>
      <xdr:rowOff>130618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329109"/>
          <a:ext cx="889000" cy="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100369</xdr:rowOff>
    </xdr:from>
    <xdr:to>
      <xdr:col>45</xdr:col>
      <xdr:colOff>177800</xdr:colOff>
      <xdr:row>77</xdr:row>
      <xdr:rowOff>130618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302019"/>
          <a:ext cx="889000" cy="3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86637</xdr:rowOff>
    </xdr:from>
    <xdr:to>
      <xdr:col>41</xdr:col>
      <xdr:colOff>50800</xdr:colOff>
      <xdr:row>77</xdr:row>
      <xdr:rowOff>100369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288287"/>
          <a:ext cx="8890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101788</xdr:rowOff>
    </xdr:from>
    <xdr:to>
      <xdr:col>55</xdr:col>
      <xdr:colOff>50800</xdr:colOff>
      <xdr:row>78</xdr:row>
      <xdr:rowOff>31938</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30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16715</xdr:rowOff>
    </xdr:from>
    <xdr:ext cx="469744"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21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76659</xdr:rowOff>
    </xdr:from>
    <xdr:to>
      <xdr:col>50</xdr:col>
      <xdr:colOff>165100</xdr:colOff>
      <xdr:row>78</xdr:row>
      <xdr:rowOff>6809</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2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169386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7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79818</xdr:rowOff>
    </xdr:from>
    <xdr:to>
      <xdr:col>46</xdr:col>
      <xdr:colOff>38100</xdr:colOff>
      <xdr:row>78</xdr:row>
      <xdr:rowOff>9968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28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3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49569</xdr:rowOff>
    </xdr:from>
    <xdr:to>
      <xdr:col>41</xdr:col>
      <xdr:colOff>101600</xdr:colOff>
      <xdr:row>77</xdr:row>
      <xdr:rowOff>151169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2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142296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34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35837</xdr:rowOff>
    </xdr:from>
    <xdr:to>
      <xdr:col>36</xdr:col>
      <xdr:colOff>165100</xdr:colOff>
      <xdr:row>77</xdr:row>
      <xdr:rowOff>137437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2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128564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33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72225</xdr:rowOff>
    </xdr:from>
    <xdr:to>
      <xdr:col>55</xdr:col>
      <xdr:colOff>0</xdr:colOff>
      <xdr:row>98</xdr:row>
      <xdr:rowOff>77087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874325"/>
          <a:ext cx="838200" cy="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77087</xdr:rowOff>
    </xdr:from>
    <xdr:to>
      <xdr:col>50</xdr:col>
      <xdr:colOff>114300</xdr:colOff>
      <xdr:row>98</xdr:row>
      <xdr:rowOff>147596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79187"/>
          <a:ext cx="889000" cy="7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121527</xdr:rowOff>
    </xdr:from>
    <xdr:to>
      <xdr:col>45</xdr:col>
      <xdr:colOff>177800</xdr:colOff>
      <xdr:row>98</xdr:row>
      <xdr:rowOff>147596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923627"/>
          <a:ext cx="889000" cy="2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121527</xdr:rowOff>
    </xdr:from>
    <xdr:to>
      <xdr:col>41</xdr:col>
      <xdr:colOff>50800</xdr:colOff>
      <xdr:row>98</xdr:row>
      <xdr:rowOff>155803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923627"/>
          <a:ext cx="889000" cy="3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21425</xdr:rowOff>
    </xdr:from>
    <xdr:to>
      <xdr:col>55</xdr:col>
      <xdr:colOff>50800</xdr:colOff>
      <xdr:row>98</xdr:row>
      <xdr:rowOff>123025</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8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171302</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8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26287</xdr:rowOff>
    </xdr:from>
    <xdr:to>
      <xdr:col>50</xdr:col>
      <xdr:colOff>165100</xdr:colOff>
      <xdr:row>98</xdr:row>
      <xdr:rowOff>127887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2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119014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9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96796</xdr:rowOff>
    </xdr:from>
    <xdr:to>
      <xdr:col>46</xdr:col>
      <xdr:colOff>38100</xdr:colOff>
      <xdr:row>99</xdr:row>
      <xdr:rowOff>26946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9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18073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9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70727</xdr:rowOff>
    </xdr:from>
    <xdr:to>
      <xdr:col>41</xdr:col>
      <xdr:colOff>101600</xdr:colOff>
      <xdr:row>99</xdr:row>
      <xdr:rowOff>877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7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163454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105003</xdr:rowOff>
    </xdr:from>
    <xdr:to>
      <xdr:col>36</xdr:col>
      <xdr:colOff>165100</xdr:colOff>
      <xdr:row>99</xdr:row>
      <xdr:rowOff>35153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90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26280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9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66222</xdr:rowOff>
    </xdr:from>
    <xdr:to>
      <xdr:col>85</xdr:col>
      <xdr:colOff>127000</xdr:colOff>
      <xdr:row>37</xdr:row>
      <xdr:rowOff>107810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5481300" y="6409872"/>
          <a:ext cx="838200" cy="4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19321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362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107810</xdr:rowOff>
    </xdr:from>
    <xdr:to>
      <xdr:col>81</xdr:col>
      <xdr:colOff>50800</xdr:colOff>
      <xdr:row>37</xdr:row>
      <xdr:rowOff>148484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4592300" y="6451460"/>
          <a:ext cx="889000" cy="4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148484</xdr:rowOff>
    </xdr:from>
    <xdr:to>
      <xdr:col>76</xdr:col>
      <xdr:colOff>114300</xdr:colOff>
      <xdr:row>37</xdr:row>
      <xdr:rowOff>168761</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3703300" y="6492134"/>
          <a:ext cx="889000" cy="2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168761</xdr:rowOff>
    </xdr:from>
    <xdr:to>
      <xdr:col>71</xdr:col>
      <xdr:colOff>177800</xdr:colOff>
      <xdr:row>38</xdr:row>
      <xdr:rowOff>9987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2814300" y="6512411"/>
          <a:ext cx="889000" cy="1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15422</xdr:rowOff>
    </xdr:from>
    <xdr:to>
      <xdr:col>85</xdr:col>
      <xdr:colOff>177800</xdr:colOff>
      <xdr:row>37</xdr:row>
      <xdr:rowOff>117022</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3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38299</xdr:rowOff>
    </xdr:from>
    <xdr:ext cx="534377"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2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57010</xdr:rowOff>
    </xdr:from>
    <xdr:to>
      <xdr:col>81</xdr:col>
      <xdr:colOff>101600</xdr:colOff>
      <xdr:row>37</xdr:row>
      <xdr:rowOff>158610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4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149737</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4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97684</xdr:rowOff>
    </xdr:from>
    <xdr:to>
      <xdr:col>76</xdr:col>
      <xdr:colOff>165100</xdr:colOff>
      <xdr:row>38</xdr:row>
      <xdr:rowOff>27834</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44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18961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53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117961</xdr:rowOff>
    </xdr:from>
    <xdr:to>
      <xdr:col>72</xdr:col>
      <xdr:colOff>38100</xdr:colOff>
      <xdr:row>38</xdr:row>
      <xdr:rowOff>48110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4616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39238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55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130637</xdr:rowOff>
    </xdr:from>
    <xdr:to>
      <xdr:col>67</xdr:col>
      <xdr:colOff>101600</xdr:colOff>
      <xdr:row>38</xdr:row>
      <xdr:rowOff>60787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47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51914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56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6730</xdr:rowOff>
    </xdr:from>
    <xdr:to>
      <xdr:col>85</xdr:col>
      <xdr:colOff>127000</xdr:colOff>
      <xdr:row>76</xdr:row>
      <xdr:rowOff>24932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5481300" y="13036930"/>
          <a:ext cx="838200" cy="1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91202</xdr:rowOff>
    </xdr:from>
    <xdr:to>
      <xdr:col>81</xdr:col>
      <xdr:colOff>50800</xdr:colOff>
      <xdr:row>76</xdr:row>
      <xdr:rowOff>24932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4592300" y="12778502"/>
          <a:ext cx="889000" cy="27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91202</xdr:rowOff>
    </xdr:from>
    <xdr:to>
      <xdr:col>76</xdr:col>
      <xdr:colOff>114300</xdr:colOff>
      <xdr:row>75</xdr:row>
      <xdr:rowOff>138860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3703300" y="12778502"/>
          <a:ext cx="889000" cy="21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138860</xdr:rowOff>
    </xdr:from>
    <xdr:to>
      <xdr:col>71</xdr:col>
      <xdr:colOff>177800</xdr:colOff>
      <xdr:row>76</xdr:row>
      <xdr:rowOff>820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2997610"/>
          <a:ext cx="889000" cy="3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127379</xdr:rowOff>
    </xdr:from>
    <xdr:to>
      <xdr:col>85</xdr:col>
      <xdr:colOff>177800</xdr:colOff>
      <xdr:row>76</xdr:row>
      <xdr:rowOff>57528</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9861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105806</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96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145581</xdr:rowOff>
    </xdr:from>
    <xdr:to>
      <xdr:col>81</xdr:col>
      <xdr:colOff>101600</xdr:colOff>
      <xdr:row>76</xdr:row>
      <xdr:rowOff>75732</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30043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66859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09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40402</xdr:rowOff>
    </xdr:from>
    <xdr:to>
      <xdr:col>76</xdr:col>
      <xdr:colOff>165100</xdr:colOff>
      <xdr:row>74</xdr:row>
      <xdr:rowOff>142002</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272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133129</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282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88060</xdr:rowOff>
    </xdr:from>
    <xdr:to>
      <xdr:col>72</xdr:col>
      <xdr:colOff>38100</xdr:colOff>
      <xdr:row>76</xdr:row>
      <xdr:rowOff>18210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29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9337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3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121470</xdr:rowOff>
    </xdr:from>
    <xdr:to>
      <xdr:col>67</xdr:col>
      <xdr:colOff>101600</xdr:colOff>
      <xdr:row>76</xdr:row>
      <xdr:rowOff>51620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29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42747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7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3608</xdr:rowOff>
    </xdr:from>
    <xdr:to>
      <xdr:col>85</xdr:col>
      <xdr:colOff>127000</xdr:colOff>
      <xdr:row>99</xdr:row>
      <xdr:rowOff>29640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977158"/>
          <a:ext cx="838200" cy="2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29640</xdr:rowOff>
    </xdr:from>
    <xdr:to>
      <xdr:col>81</xdr:col>
      <xdr:colOff>50800</xdr:colOff>
      <xdr:row>99</xdr:row>
      <xdr:rowOff>39968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7003190"/>
          <a:ext cx="88900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39430</xdr:rowOff>
    </xdr:from>
    <xdr:to>
      <xdr:col>76</xdr:col>
      <xdr:colOff>114300</xdr:colOff>
      <xdr:row>99</xdr:row>
      <xdr:rowOff>39968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7012980"/>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28994</xdr:rowOff>
    </xdr:from>
    <xdr:to>
      <xdr:col>71</xdr:col>
      <xdr:colOff>177800</xdr:colOff>
      <xdr:row>99</xdr:row>
      <xdr:rowOff>39430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7002544"/>
          <a:ext cx="889000" cy="1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124258</xdr:rowOff>
    </xdr:from>
    <xdr:to>
      <xdr:col>85</xdr:col>
      <xdr:colOff>177800</xdr:colOff>
      <xdr:row>99</xdr:row>
      <xdr:rowOff>54408</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92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46585</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8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150290</xdr:rowOff>
    </xdr:from>
    <xdr:to>
      <xdr:col>81</xdr:col>
      <xdr:colOff>101600</xdr:colOff>
      <xdr:row>99</xdr:row>
      <xdr:rowOff>80440</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95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71567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160618</xdr:rowOff>
    </xdr:from>
    <xdr:to>
      <xdr:col>76</xdr:col>
      <xdr:colOff>165100</xdr:colOff>
      <xdr:row>99</xdr:row>
      <xdr:rowOff>90768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9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81895</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705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160080</xdr:rowOff>
    </xdr:from>
    <xdr:to>
      <xdr:col>72</xdr:col>
      <xdr:colOff>38100</xdr:colOff>
      <xdr:row>99</xdr:row>
      <xdr:rowOff>90230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96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81357</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705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149644</xdr:rowOff>
    </xdr:from>
    <xdr:to>
      <xdr:col>67</xdr:col>
      <xdr:colOff>101600</xdr:colOff>
      <xdr:row>99</xdr:row>
      <xdr:rowOff>79794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9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70921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4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75660</xdr:rowOff>
    </xdr:from>
    <xdr:to>
      <xdr:col>116</xdr:col>
      <xdr:colOff>63500</xdr:colOff>
      <xdr:row>38</xdr:row>
      <xdr:rowOff>97148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1323300" y="6590760"/>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73368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58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33695</xdr:rowOff>
    </xdr:from>
    <xdr:to>
      <xdr:col>111</xdr:col>
      <xdr:colOff>177800</xdr:colOff>
      <xdr:row>38</xdr:row>
      <xdr:rowOff>97148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548795"/>
          <a:ext cx="889000" cy="6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24873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71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33695</xdr:rowOff>
    </xdr:from>
    <xdr:to>
      <xdr:col>107</xdr:col>
      <xdr:colOff>50800</xdr:colOff>
      <xdr:row>38</xdr:row>
      <xdr:rowOff>38234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9545300" y="6548795"/>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41463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7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38234</xdr:rowOff>
    </xdr:from>
    <xdr:to>
      <xdr:col>102</xdr:col>
      <xdr:colOff>114300</xdr:colOff>
      <xdr:row>38</xdr:row>
      <xdr:rowOff>45713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8656300" y="6553334"/>
          <a:ext cx="8890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32090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7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46393</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73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24860</xdr:rowOff>
    </xdr:from>
    <xdr:to>
      <xdr:col>116</xdr:col>
      <xdr:colOff>114300</xdr:colOff>
      <xdr:row>38</xdr:row>
      <xdr:rowOff>126460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5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47736</xdr:rowOff>
    </xdr:from>
    <xdr:ext cx="469744"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39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46348</xdr:rowOff>
    </xdr:from>
    <xdr:to>
      <xdr:col>112</xdr:col>
      <xdr:colOff>38100</xdr:colOff>
      <xdr:row>38</xdr:row>
      <xdr:rowOff>147948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5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164475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33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154345</xdr:rowOff>
    </xdr:from>
    <xdr:to>
      <xdr:col>107</xdr:col>
      <xdr:colOff>101600</xdr:colOff>
      <xdr:row>38</xdr:row>
      <xdr:rowOff>84495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4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101022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7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158884</xdr:rowOff>
    </xdr:from>
    <xdr:to>
      <xdr:col>102</xdr:col>
      <xdr:colOff>165100</xdr:colOff>
      <xdr:row>38</xdr:row>
      <xdr:rowOff>89034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50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105561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27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166363</xdr:rowOff>
    </xdr:from>
    <xdr:to>
      <xdr:col>98</xdr:col>
      <xdr:colOff>38100</xdr:colOff>
      <xdr:row>38</xdr:row>
      <xdr:rowOff>96513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51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113040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8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71551</xdr:rowOff>
    </xdr:from>
    <xdr:to>
      <xdr:col>116</xdr:col>
      <xdr:colOff>63500</xdr:colOff>
      <xdr:row>75</xdr:row>
      <xdr:rowOff>102451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930301"/>
          <a:ext cx="838200" cy="3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96825</xdr:rowOff>
    </xdr:from>
    <xdr:to>
      <xdr:col>111</xdr:col>
      <xdr:colOff>177800</xdr:colOff>
      <xdr:row>75</xdr:row>
      <xdr:rowOff>102451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2955575"/>
          <a:ext cx="8890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96825</xdr:rowOff>
    </xdr:from>
    <xdr:to>
      <xdr:col>107</xdr:col>
      <xdr:colOff>50800</xdr:colOff>
      <xdr:row>75</xdr:row>
      <xdr:rowOff>124917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955575"/>
          <a:ext cx="889000" cy="2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124917</xdr:rowOff>
    </xdr:from>
    <xdr:to>
      <xdr:col>102</xdr:col>
      <xdr:colOff>114300</xdr:colOff>
      <xdr:row>75</xdr:row>
      <xdr:rowOff>136461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983667"/>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20751</xdr:rowOff>
    </xdr:from>
    <xdr:to>
      <xdr:col>116</xdr:col>
      <xdr:colOff>114300</xdr:colOff>
      <xdr:row>75</xdr:row>
      <xdr:rowOff>122351</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8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43628</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7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51651</xdr:rowOff>
    </xdr:from>
    <xdr:to>
      <xdr:col>112</xdr:col>
      <xdr:colOff>38100</xdr:colOff>
      <xdr:row>75</xdr:row>
      <xdr:rowOff>153251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9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144378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00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46025</xdr:rowOff>
    </xdr:from>
    <xdr:to>
      <xdr:col>107</xdr:col>
      <xdr:colOff>101600</xdr:colOff>
      <xdr:row>75</xdr:row>
      <xdr:rowOff>147625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9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138752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99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74117</xdr:rowOff>
    </xdr:from>
    <xdr:to>
      <xdr:col>102</xdr:col>
      <xdr:colOff>165100</xdr:colOff>
      <xdr:row>76</xdr:row>
      <xdr:rowOff>4266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9328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166845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2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85661</xdr:rowOff>
    </xdr:from>
    <xdr:to>
      <xdr:col>98</xdr:col>
      <xdr:colOff>38100</xdr:colOff>
      <xdr:row>76</xdr:row>
      <xdr:rowOff>15811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94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3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扶助費は住民一人あたり</a:t>
          </a:r>
          <a:r>
            <a:rPr kumimoji="1" lang="en-US" altLang="ja-JP" sz="1300">
              <a:latin typeface="ＭＳ Ｐゴシック" panose="020B0600070205080204" pitchFamily="50" charset="-128"/>
              <a:ea typeface="ＭＳ Ｐゴシック" panose="020B0600070205080204" pitchFamily="50" charset="-128"/>
            </a:rPr>
            <a:t>129,492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円となっており、類似団体と比較して一人あたりコストが</a:t>
          </a:r>
          <a:r>
            <a:rPr kumimoji="1" lang="en-US" altLang="ja-JP" sz="1300">
              <a:latin typeface="ＭＳ Ｐゴシック" panose="020B0600070205080204" pitchFamily="50" charset="-128"/>
              <a:ea typeface="ＭＳ Ｐゴシック" panose="020B0600070205080204" pitchFamily="50" charset="-128"/>
            </a:rPr>
            <a:t>53,029</a:t>
          </a:r>
          <a:r>
            <a:rPr kumimoji="1" lang="ja-JP" altLang="en-US" sz="1300">
              <a:latin typeface="ＭＳ Ｐゴシック" panose="020B0600070205080204" pitchFamily="50" charset="-128"/>
              <a:ea typeface="ＭＳ Ｐゴシック" panose="020B0600070205080204" pitchFamily="50" charset="-128"/>
            </a:rPr>
            <a:t>円と大幅に高い状況となっている。これは、本町における障害者福祉事業や障害児支援施策事業費の上昇等によるものである。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災害復旧費は住民一人あたり</a:t>
          </a:r>
          <a:r>
            <a:rPr kumimoji="1" lang="en-US" altLang="ja-JP" sz="1300">
              <a:latin typeface="ＭＳ Ｐゴシック" panose="020B0600070205080204" pitchFamily="50" charset="-128"/>
              <a:ea typeface="ＭＳ Ｐゴシック" panose="020B0600070205080204" pitchFamily="50" charset="-128"/>
            </a:rPr>
            <a:t>22,857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円となっており、類似団体と比較して一人あたりコストが</a:t>
          </a:r>
          <a:r>
            <a:rPr kumimoji="1" lang="en-US" altLang="ja-JP" sz="1300">
              <a:latin typeface="ＭＳ Ｐゴシック" panose="020B0600070205080204" pitchFamily="50" charset="-128"/>
              <a:ea typeface="ＭＳ Ｐゴシック" panose="020B0600070205080204" pitchFamily="50" charset="-128"/>
            </a:rPr>
            <a:t>4,457</a:t>
          </a:r>
          <a:r>
            <a:rPr kumimoji="1" lang="ja-JP" altLang="en-US" sz="1300">
              <a:latin typeface="ＭＳ Ｐゴシック" panose="020B0600070205080204" pitchFamily="50" charset="-128"/>
              <a:ea typeface="ＭＳ Ｐゴシック" panose="020B0600070205080204" pitchFamily="50" charset="-128"/>
            </a:rPr>
            <a:t>円高い状況となっている。これは、令和２年７月豪雨の影響によるものである。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投資及び出資金は住民一人あたり</a:t>
          </a:r>
          <a:r>
            <a:rPr kumimoji="1" lang="en-US" altLang="ja-JP" sz="1300">
              <a:latin typeface="ＭＳ Ｐゴシック" panose="020B0600070205080204" pitchFamily="50" charset="-128"/>
              <a:ea typeface="ＭＳ Ｐゴシック" panose="020B0600070205080204" pitchFamily="50" charset="-128"/>
            </a:rPr>
            <a:t>5,961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円となっており、類似団体と比較して一人あたりコストが</a:t>
          </a:r>
          <a:r>
            <a:rPr kumimoji="1" lang="en-US" altLang="ja-JP" sz="1300">
              <a:latin typeface="ＭＳ Ｐゴシック" panose="020B0600070205080204" pitchFamily="50" charset="-128"/>
              <a:ea typeface="ＭＳ Ｐゴシック" panose="020B0600070205080204" pitchFamily="50" charset="-128"/>
            </a:rPr>
            <a:t>2,146</a:t>
          </a:r>
          <a:r>
            <a:rPr kumimoji="1" lang="ja-JP" altLang="en-US" sz="1300">
              <a:latin typeface="ＭＳ Ｐゴシック" panose="020B0600070205080204" pitchFamily="50" charset="-128"/>
              <a:ea typeface="ＭＳ Ｐゴシック" panose="020B0600070205080204" pitchFamily="50" charset="-128"/>
            </a:rPr>
            <a:t>円高い状況となっている。これは、公立多良木病院への出資及びたらぎまちづくり推進機構設立出資金によるものである。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9,227
9,166
165.86
8,695,988
8,241,656
332,738
4,001,737
5,658,164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91059</xdr:rowOff>
    </xdr:from>
    <xdr:to>
      <xdr:col>24</xdr:col>
      <xdr:colOff>63500</xdr:colOff>
      <xdr:row>37</xdr:row>
      <xdr:rowOff>110617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34709"/>
          <a:ext cx="8382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91059</xdr:rowOff>
    </xdr:from>
    <xdr:to>
      <xdr:col>19</xdr:col>
      <xdr:colOff>177800</xdr:colOff>
      <xdr:row>37</xdr:row>
      <xdr:rowOff>102108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34709"/>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102108</xdr:rowOff>
    </xdr:from>
    <xdr:to>
      <xdr:col>15</xdr:col>
      <xdr:colOff>50800</xdr:colOff>
      <xdr:row>37</xdr:row>
      <xdr:rowOff>112395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4575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112395</xdr:rowOff>
    </xdr:from>
    <xdr:to>
      <xdr:col>10</xdr:col>
      <xdr:colOff>114300</xdr:colOff>
      <xdr:row>37</xdr:row>
      <xdr:rowOff>151384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56045"/>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59817</xdr:rowOff>
    </xdr:from>
    <xdr:to>
      <xdr:col>24</xdr:col>
      <xdr:colOff>114300</xdr:colOff>
      <xdr:row>37</xdr:row>
      <xdr:rowOff>161417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38244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8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40259</xdr:rowOff>
    </xdr:from>
    <xdr:to>
      <xdr:col>20</xdr:col>
      <xdr:colOff>38100</xdr:colOff>
      <xdr:row>37</xdr:row>
      <xdr:rowOff>141859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132986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7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51308</xdr:rowOff>
    </xdr:from>
    <xdr:to>
      <xdr:col>15</xdr:col>
      <xdr:colOff>101600</xdr:colOff>
      <xdr:row>37</xdr:row>
      <xdr:rowOff>152908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144035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8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61595</xdr:rowOff>
    </xdr:from>
    <xdr:to>
      <xdr:col>10</xdr:col>
      <xdr:colOff>165100</xdr:colOff>
      <xdr:row>37</xdr:row>
      <xdr:rowOff>163195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154322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9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100584</xdr:rowOff>
    </xdr:from>
    <xdr:to>
      <xdr:col>6</xdr:col>
      <xdr:colOff>38100</xdr:colOff>
      <xdr:row>38</xdr:row>
      <xdr:rowOff>30735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442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21861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3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44056</xdr:rowOff>
    </xdr:from>
    <xdr:to>
      <xdr:col>24</xdr:col>
      <xdr:colOff>63500</xdr:colOff>
      <xdr:row>58</xdr:row>
      <xdr:rowOff>138940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88156"/>
          <a:ext cx="838200" cy="9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138940</xdr:rowOff>
    </xdr:from>
    <xdr:to>
      <xdr:col>19</xdr:col>
      <xdr:colOff>177800</xdr:colOff>
      <xdr:row>58</xdr:row>
      <xdr:rowOff>148378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83040"/>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148378</xdr:rowOff>
    </xdr:from>
    <xdr:to>
      <xdr:col>15</xdr:col>
      <xdr:colOff>50800</xdr:colOff>
      <xdr:row>58</xdr:row>
      <xdr:rowOff>152603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92478"/>
          <a:ext cx="889000" cy="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143915</xdr:rowOff>
    </xdr:from>
    <xdr:to>
      <xdr:col>10</xdr:col>
      <xdr:colOff>114300</xdr:colOff>
      <xdr:row>58</xdr:row>
      <xdr:rowOff>152603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88015"/>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164706</xdr:rowOff>
    </xdr:from>
    <xdr:to>
      <xdr:col>24</xdr:col>
      <xdr:colOff>114300</xdr:colOff>
      <xdr:row>58</xdr:row>
      <xdr:rowOff>94856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3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79633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5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88140</xdr:rowOff>
    </xdr:from>
    <xdr:to>
      <xdr:col>20</xdr:col>
      <xdr:colOff>38100</xdr:colOff>
      <xdr:row>59</xdr:row>
      <xdr:rowOff>18290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9417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12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97578</xdr:rowOff>
    </xdr:from>
    <xdr:to>
      <xdr:col>15</xdr:col>
      <xdr:colOff>101600</xdr:colOff>
      <xdr:row>59</xdr:row>
      <xdr:rowOff>27728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18855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3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101803</xdr:rowOff>
    </xdr:from>
    <xdr:to>
      <xdr:col>10</xdr:col>
      <xdr:colOff>165100</xdr:colOff>
      <xdr:row>59</xdr:row>
      <xdr:rowOff>31953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4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23080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3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93115</xdr:rowOff>
    </xdr:from>
    <xdr:to>
      <xdr:col>6</xdr:col>
      <xdr:colOff>38100</xdr:colOff>
      <xdr:row>59</xdr:row>
      <xdr:rowOff>23265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14392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2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85737</xdr:rowOff>
    </xdr:from>
    <xdr:to>
      <xdr:col>24</xdr:col>
      <xdr:colOff>63500</xdr:colOff>
      <xdr:row>75</xdr:row>
      <xdr:rowOff>87771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44487"/>
          <a:ext cx="8382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105791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85737</xdr:rowOff>
    </xdr:from>
    <xdr:to>
      <xdr:col>19</xdr:col>
      <xdr:colOff>177800</xdr:colOff>
      <xdr:row>75</xdr:row>
      <xdr:rowOff>103298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44487"/>
          <a:ext cx="889000" cy="1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99948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101346</xdr:rowOff>
    </xdr:from>
    <xdr:to>
      <xdr:col>15</xdr:col>
      <xdr:colOff>50800</xdr:colOff>
      <xdr:row>75</xdr:row>
      <xdr:rowOff>103298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960096"/>
          <a:ext cx="889000" cy="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125474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101346</xdr:rowOff>
    </xdr:from>
    <xdr:to>
      <xdr:col>10</xdr:col>
      <xdr:colOff>114300</xdr:colOff>
      <xdr:row>75</xdr:row>
      <xdr:rowOff>105583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60096"/>
          <a:ext cx="8890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107628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36971</xdr:rowOff>
    </xdr:from>
    <xdr:to>
      <xdr:col>24</xdr:col>
      <xdr:colOff>114300</xdr:colOff>
      <xdr:row>75</xdr:row>
      <xdr:rowOff>138571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9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59848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4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34937</xdr:rowOff>
    </xdr:from>
    <xdr:to>
      <xdr:col>20</xdr:col>
      <xdr:colOff>38100</xdr:colOff>
      <xdr:row>75</xdr:row>
      <xdr:rowOff>136537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9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153064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6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52498</xdr:rowOff>
    </xdr:from>
    <xdr:to>
      <xdr:col>15</xdr:col>
      <xdr:colOff>101600</xdr:colOff>
      <xdr:row>75</xdr:row>
      <xdr:rowOff>154098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1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170625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8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50546</xdr:rowOff>
    </xdr:from>
    <xdr:to>
      <xdr:col>10</xdr:col>
      <xdr:colOff>165100</xdr:colOff>
      <xdr:row>75</xdr:row>
      <xdr:rowOff>152146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0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168673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84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54783</xdr:rowOff>
    </xdr:from>
    <xdr:to>
      <xdr:col>6</xdr:col>
      <xdr:colOff>38100</xdr:colOff>
      <xdr:row>75</xdr:row>
      <xdr:rowOff>156384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135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8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135672</xdr:rowOff>
    </xdr:from>
    <xdr:to>
      <xdr:col>24</xdr:col>
      <xdr:colOff>63500</xdr:colOff>
      <xdr:row>97</xdr:row>
      <xdr:rowOff>24692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594872"/>
          <a:ext cx="838200" cy="6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24692</xdr:rowOff>
    </xdr:from>
    <xdr:to>
      <xdr:col>19</xdr:col>
      <xdr:colOff>177800</xdr:colOff>
      <xdr:row>97</xdr:row>
      <xdr:rowOff>30969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55342"/>
          <a:ext cx="889000" cy="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30969</xdr:rowOff>
    </xdr:from>
    <xdr:to>
      <xdr:col>15</xdr:col>
      <xdr:colOff>50800</xdr:colOff>
      <xdr:row>97</xdr:row>
      <xdr:rowOff>31055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61619"/>
          <a:ext cx="8890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30366</xdr:rowOff>
    </xdr:from>
    <xdr:to>
      <xdr:col>10</xdr:col>
      <xdr:colOff>114300</xdr:colOff>
      <xdr:row>97</xdr:row>
      <xdr:rowOff>31055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661016"/>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84872</xdr:rowOff>
    </xdr:from>
    <xdr:to>
      <xdr:col>24</xdr:col>
      <xdr:colOff>114300</xdr:colOff>
      <xdr:row>97</xdr:row>
      <xdr:rowOff>15022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4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63299</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145342</xdr:rowOff>
    </xdr:from>
    <xdr:to>
      <xdr:col>20</xdr:col>
      <xdr:colOff>38100</xdr:colOff>
      <xdr:row>97</xdr:row>
      <xdr:rowOff>75492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0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66619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9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151619</xdr:rowOff>
    </xdr:from>
    <xdr:to>
      <xdr:col>15</xdr:col>
      <xdr:colOff>101600</xdr:colOff>
      <xdr:row>97</xdr:row>
      <xdr:rowOff>81769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72896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70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151705</xdr:rowOff>
    </xdr:from>
    <xdr:to>
      <xdr:col>10</xdr:col>
      <xdr:colOff>165100</xdr:colOff>
      <xdr:row>97</xdr:row>
      <xdr:rowOff>81855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1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72982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0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151016</xdr:rowOff>
    </xdr:from>
    <xdr:to>
      <xdr:col>6</xdr:col>
      <xdr:colOff>38100</xdr:colOff>
      <xdr:row>97</xdr:row>
      <xdr:rowOff>81166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1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72293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0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164764</xdr:rowOff>
    </xdr:from>
    <xdr:to>
      <xdr:col>55</xdr:col>
      <xdr:colOff>0</xdr:colOff>
      <xdr:row>57</xdr:row>
      <xdr:rowOff>9082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765964"/>
          <a:ext cx="838200" cy="1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147737</xdr:rowOff>
    </xdr:from>
    <xdr:to>
      <xdr:col>50</xdr:col>
      <xdr:colOff>114300</xdr:colOff>
      <xdr:row>56</xdr:row>
      <xdr:rowOff>164764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748937"/>
          <a:ext cx="889000" cy="1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147737</xdr:rowOff>
    </xdr:from>
    <xdr:to>
      <xdr:col>45</xdr:col>
      <xdr:colOff>177800</xdr:colOff>
      <xdr:row>57</xdr:row>
      <xdr:rowOff>23617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748937"/>
          <a:ext cx="889000" cy="4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23617</xdr:rowOff>
    </xdr:from>
    <xdr:to>
      <xdr:col>41</xdr:col>
      <xdr:colOff>50800</xdr:colOff>
      <xdr:row>57</xdr:row>
      <xdr:rowOff>49558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796267"/>
          <a:ext cx="889000" cy="2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129732</xdr:rowOff>
    </xdr:from>
    <xdr:to>
      <xdr:col>55</xdr:col>
      <xdr:colOff>50800</xdr:colOff>
      <xdr:row>57</xdr:row>
      <xdr:rowOff>59882</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73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108159</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0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113964</xdr:rowOff>
    </xdr:from>
    <xdr:to>
      <xdr:col>50</xdr:col>
      <xdr:colOff>165100</xdr:colOff>
      <xdr:row>57</xdr:row>
      <xdr:rowOff>44114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71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35241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8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96937</xdr:rowOff>
    </xdr:from>
    <xdr:to>
      <xdr:col>46</xdr:col>
      <xdr:colOff>38100</xdr:colOff>
      <xdr:row>57</xdr:row>
      <xdr:rowOff>27087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69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18214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79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144267</xdr:rowOff>
    </xdr:from>
    <xdr:to>
      <xdr:col>41</xdr:col>
      <xdr:colOff>101600</xdr:colOff>
      <xdr:row>57</xdr:row>
      <xdr:rowOff>74417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74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65544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83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170208</xdr:rowOff>
    </xdr:from>
    <xdr:to>
      <xdr:col>36</xdr:col>
      <xdr:colOff>165100</xdr:colOff>
      <xdr:row>57</xdr:row>
      <xdr:rowOff>100358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77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91485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86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149357</xdr:rowOff>
    </xdr:from>
    <xdr:to>
      <xdr:col>55</xdr:col>
      <xdr:colOff>0</xdr:colOff>
      <xdr:row>78</xdr:row>
      <xdr:rowOff>34700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3351007"/>
          <a:ext cx="838200" cy="5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34700</xdr:rowOff>
    </xdr:from>
    <xdr:to>
      <xdr:col>50</xdr:col>
      <xdr:colOff>114300</xdr:colOff>
      <xdr:row>78</xdr:row>
      <xdr:rowOff>49467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3407800"/>
          <a:ext cx="8890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47986</xdr:rowOff>
    </xdr:from>
    <xdr:to>
      <xdr:col>45</xdr:col>
      <xdr:colOff>177800</xdr:colOff>
      <xdr:row>78</xdr:row>
      <xdr:rowOff>49467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7861300" y="13421086"/>
          <a:ext cx="8890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47986</xdr:rowOff>
    </xdr:from>
    <xdr:to>
      <xdr:col>41</xdr:col>
      <xdr:colOff>50800</xdr:colOff>
      <xdr:row>78</xdr:row>
      <xdr:rowOff>64198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421086"/>
          <a:ext cx="889000" cy="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98557</xdr:rowOff>
    </xdr:from>
    <xdr:to>
      <xdr:col>55</xdr:col>
      <xdr:colOff>50800</xdr:colOff>
      <xdr:row>78</xdr:row>
      <xdr:rowOff>28707</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30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76984</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327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155350</xdr:rowOff>
    </xdr:from>
    <xdr:to>
      <xdr:col>50</xdr:col>
      <xdr:colOff>165100</xdr:colOff>
      <xdr:row>78</xdr:row>
      <xdr:rowOff>85500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35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76627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44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170117</xdr:rowOff>
    </xdr:from>
    <xdr:to>
      <xdr:col>46</xdr:col>
      <xdr:colOff>38100</xdr:colOff>
      <xdr:row>78</xdr:row>
      <xdr:rowOff>100267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3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91394</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15428" y="1346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168636</xdr:rowOff>
    </xdr:from>
    <xdr:to>
      <xdr:col>41</xdr:col>
      <xdr:colOff>101600</xdr:colOff>
      <xdr:row>78</xdr:row>
      <xdr:rowOff>98786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37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89913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4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13398</xdr:rowOff>
    </xdr:from>
    <xdr:to>
      <xdr:col>36</xdr:col>
      <xdr:colOff>165100</xdr:colOff>
      <xdr:row>78</xdr:row>
      <xdr:rowOff>114998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3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106125</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47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167370</xdr:rowOff>
    </xdr:from>
    <xdr:to>
      <xdr:col>55</xdr:col>
      <xdr:colOff>0</xdr:colOff>
      <xdr:row>97</xdr:row>
      <xdr:rowOff>73772</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9639300" y="16626570"/>
          <a:ext cx="838200" cy="7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167370</xdr:rowOff>
    </xdr:from>
    <xdr:to>
      <xdr:col>50</xdr:col>
      <xdr:colOff>114300</xdr:colOff>
      <xdr:row>97</xdr:row>
      <xdr:rowOff>38329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626570"/>
          <a:ext cx="889000" cy="4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38329</xdr:rowOff>
    </xdr:from>
    <xdr:to>
      <xdr:col>45</xdr:col>
      <xdr:colOff>177800</xdr:colOff>
      <xdr:row>97</xdr:row>
      <xdr:rowOff>90889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668979"/>
          <a:ext cx="889000" cy="5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90889</xdr:rowOff>
    </xdr:from>
    <xdr:to>
      <xdr:col>41</xdr:col>
      <xdr:colOff>50800</xdr:colOff>
      <xdr:row>97</xdr:row>
      <xdr:rowOff>94464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721539"/>
          <a:ext cx="8890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22972</xdr:rowOff>
    </xdr:from>
    <xdr:to>
      <xdr:col>55</xdr:col>
      <xdr:colOff>50800</xdr:colOff>
      <xdr:row>97</xdr:row>
      <xdr:rowOff>124572</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6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109349</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56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116570</xdr:rowOff>
    </xdr:from>
    <xdr:to>
      <xdr:col>50</xdr:col>
      <xdr:colOff>165100</xdr:colOff>
      <xdr:row>97</xdr:row>
      <xdr:rowOff>46720</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57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37847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66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158979</xdr:rowOff>
    </xdr:from>
    <xdr:to>
      <xdr:col>46</xdr:col>
      <xdr:colOff>38100</xdr:colOff>
      <xdr:row>97</xdr:row>
      <xdr:rowOff>89129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61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80256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1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40089</xdr:rowOff>
    </xdr:from>
    <xdr:to>
      <xdr:col>41</xdr:col>
      <xdr:colOff>101600</xdr:colOff>
      <xdr:row>97</xdr:row>
      <xdr:rowOff>141689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6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132816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76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43664</xdr:rowOff>
    </xdr:from>
    <xdr:to>
      <xdr:col>36</xdr:col>
      <xdr:colOff>165100</xdr:colOff>
      <xdr:row>97</xdr:row>
      <xdr:rowOff>145264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6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136391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76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28207</xdr:rowOff>
    </xdr:from>
    <xdr:to>
      <xdr:col>85</xdr:col>
      <xdr:colOff>127000</xdr:colOff>
      <xdr:row>37</xdr:row>
      <xdr:rowOff>70649</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5481300" y="6371857"/>
          <a:ext cx="838200" cy="4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34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70649</xdr:rowOff>
    </xdr:from>
    <xdr:to>
      <xdr:col>81</xdr:col>
      <xdr:colOff>50800</xdr:colOff>
      <xdr:row>38</xdr:row>
      <xdr:rowOff>11597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414299"/>
          <a:ext cx="889000" cy="11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144173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48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11597</xdr:rowOff>
    </xdr:from>
    <xdr:to>
      <xdr:col>76</xdr:col>
      <xdr:colOff>114300</xdr:colOff>
      <xdr:row>38</xdr:row>
      <xdr:rowOff>27768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3703300" y="6526697"/>
          <a:ext cx="889000" cy="1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27768</xdr:rowOff>
    </xdr:from>
    <xdr:to>
      <xdr:col>71</xdr:col>
      <xdr:colOff>177800</xdr:colOff>
      <xdr:row>38</xdr:row>
      <xdr:rowOff>31014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2814300" y="6542868"/>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148857</xdr:rowOff>
    </xdr:from>
    <xdr:to>
      <xdr:col>85</xdr:col>
      <xdr:colOff>177800</xdr:colOff>
      <xdr:row>37</xdr:row>
      <xdr:rowOff>79007</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32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284</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17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19849</xdr:rowOff>
    </xdr:from>
    <xdr:to>
      <xdr:col>81</xdr:col>
      <xdr:colOff>101600</xdr:colOff>
      <xdr:row>37</xdr:row>
      <xdr:rowOff>121449</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36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137976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132247</xdr:rowOff>
    </xdr:from>
    <xdr:to>
      <xdr:col>76</xdr:col>
      <xdr:colOff>165100</xdr:colOff>
      <xdr:row>38</xdr:row>
      <xdr:rowOff>62397</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47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53524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148418</xdr:rowOff>
    </xdr:from>
    <xdr:to>
      <xdr:col>72</xdr:col>
      <xdr:colOff>38100</xdr:colOff>
      <xdr:row>38</xdr:row>
      <xdr:rowOff>78569</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4920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69695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8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151664</xdr:rowOff>
    </xdr:from>
    <xdr:to>
      <xdr:col>67</xdr:col>
      <xdr:colOff>101600</xdr:colOff>
      <xdr:row>38</xdr:row>
      <xdr:rowOff>81814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4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72941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8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134739</xdr:rowOff>
    </xdr:from>
    <xdr:to>
      <xdr:col>85</xdr:col>
      <xdr:colOff>127000</xdr:colOff>
      <xdr:row>57</xdr:row>
      <xdr:rowOff>94345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735939"/>
          <a:ext cx="838200" cy="13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94345</xdr:rowOff>
    </xdr:from>
    <xdr:to>
      <xdr:col>81</xdr:col>
      <xdr:colOff>50800</xdr:colOff>
      <xdr:row>57</xdr:row>
      <xdr:rowOff>105291</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866995"/>
          <a:ext cx="889000" cy="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16137</xdr:rowOff>
    </xdr:from>
    <xdr:to>
      <xdr:col>76</xdr:col>
      <xdr:colOff>114300</xdr:colOff>
      <xdr:row>57</xdr:row>
      <xdr:rowOff>105291</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3703300" y="9788787"/>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16137</xdr:rowOff>
    </xdr:from>
    <xdr:to>
      <xdr:col>71</xdr:col>
      <xdr:colOff>177800</xdr:colOff>
      <xdr:row>57</xdr:row>
      <xdr:rowOff>112346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2814300" y="9788787"/>
          <a:ext cx="889000" cy="9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83939</xdr:rowOff>
    </xdr:from>
    <xdr:to>
      <xdr:col>85</xdr:col>
      <xdr:colOff>177800</xdr:colOff>
      <xdr:row>57</xdr:row>
      <xdr:rowOff>14089</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68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62366</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66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43545</xdr:rowOff>
    </xdr:from>
    <xdr:to>
      <xdr:col>81</xdr:col>
      <xdr:colOff>101600</xdr:colOff>
      <xdr:row>57</xdr:row>
      <xdr:rowOff>145145</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136272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90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54491</xdr:rowOff>
    </xdr:from>
    <xdr:to>
      <xdr:col>76</xdr:col>
      <xdr:colOff>165100</xdr:colOff>
      <xdr:row>57</xdr:row>
      <xdr:rowOff>156091</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82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147218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1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136787</xdr:rowOff>
    </xdr:from>
    <xdr:to>
      <xdr:col>72</xdr:col>
      <xdr:colOff>38100</xdr:colOff>
      <xdr:row>57</xdr:row>
      <xdr:rowOff>66937</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7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58064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3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61546</xdr:rowOff>
    </xdr:from>
    <xdr:to>
      <xdr:col>67</xdr:col>
      <xdr:colOff>101600</xdr:colOff>
      <xdr:row>57</xdr:row>
      <xdr:rowOff>163146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83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154273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2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66222</xdr:rowOff>
    </xdr:from>
    <xdr:to>
      <xdr:col>85</xdr:col>
      <xdr:colOff>127000</xdr:colOff>
      <xdr:row>77</xdr:row>
      <xdr:rowOff>107810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flipV="1">
          <a:off x="15481300" y="13267872"/>
          <a:ext cx="838200" cy="4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19304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220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107810</xdr:rowOff>
    </xdr:from>
    <xdr:to>
      <xdr:col>81</xdr:col>
      <xdr:colOff>50800</xdr:colOff>
      <xdr:row>77</xdr:row>
      <xdr:rowOff>148484</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4592300" y="13309460"/>
          <a:ext cx="889000" cy="4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148484</xdr:rowOff>
    </xdr:from>
    <xdr:to>
      <xdr:col>76</xdr:col>
      <xdr:colOff>114300</xdr:colOff>
      <xdr:row>77</xdr:row>
      <xdr:rowOff>168760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3703300" y="13350134"/>
          <a:ext cx="889000" cy="2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168760</xdr:rowOff>
    </xdr:from>
    <xdr:to>
      <xdr:col>71</xdr:col>
      <xdr:colOff>177800</xdr:colOff>
      <xdr:row>78</xdr:row>
      <xdr:rowOff>9987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2814300" y="13370410"/>
          <a:ext cx="889000" cy="1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15422</xdr:rowOff>
    </xdr:from>
    <xdr:to>
      <xdr:col>85</xdr:col>
      <xdr:colOff>177800</xdr:colOff>
      <xdr:row>77</xdr:row>
      <xdr:rowOff>117022</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21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38299</xdr:rowOff>
    </xdr:from>
    <xdr:ext cx="534377"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0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57010</xdr:rowOff>
    </xdr:from>
    <xdr:to>
      <xdr:col>81</xdr:col>
      <xdr:colOff>101600</xdr:colOff>
      <xdr:row>77</xdr:row>
      <xdr:rowOff>158610</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2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149737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35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97684</xdr:rowOff>
    </xdr:from>
    <xdr:to>
      <xdr:col>76</xdr:col>
      <xdr:colOff>165100</xdr:colOff>
      <xdr:row>78</xdr:row>
      <xdr:rowOff>27834</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29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18961</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39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117960</xdr:rowOff>
    </xdr:from>
    <xdr:to>
      <xdr:col>72</xdr:col>
      <xdr:colOff>38100</xdr:colOff>
      <xdr:row>78</xdr:row>
      <xdr:rowOff>48110</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31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39237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41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130637</xdr:rowOff>
    </xdr:from>
    <xdr:to>
      <xdr:col>67</xdr:col>
      <xdr:colOff>101600</xdr:colOff>
      <xdr:row>78</xdr:row>
      <xdr:rowOff>60787</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33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51914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42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6730</xdr:rowOff>
    </xdr:from>
    <xdr:to>
      <xdr:col>85</xdr:col>
      <xdr:colOff>127000</xdr:colOff>
      <xdr:row>96</xdr:row>
      <xdr:rowOff>24932</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5481300" y="16465930"/>
          <a:ext cx="838200" cy="1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91202</xdr:rowOff>
    </xdr:from>
    <xdr:to>
      <xdr:col>81</xdr:col>
      <xdr:colOff>50800</xdr:colOff>
      <xdr:row>96</xdr:row>
      <xdr:rowOff>24932</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4592300" y="16207502"/>
          <a:ext cx="889000" cy="27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91202</xdr:rowOff>
    </xdr:from>
    <xdr:to>
      <xdr:col>76</xdr:col>
      <xdr:colOff>114300</xdr:colOff>
      <xdr:row>95</xdr:row>
      <xdr:rowOff>138860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3703300" y="16207502"/>
          <a:ext cx="889000" cy="21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138860</xdr:rowOff>
    </xdr:from>
    <xdr:to>
      <xdr:col>71</xdr:col>
      <xdr:colOff>177800</xdr:colOff>
      <xdr:row>96</xdr:row>
      <xdr:rowOff>820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2814300" y="16426610"/>
          <a:ext cx="889000" cy="3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127380</xdr:rowOff>
    </xdr:from>
    <xdr:to>
      <xdr:col>85</xdr:col>
      <xdr:colOff>177800</xdr:colOff>
      <xdr:row>96</xdr:row>
      <xdr:rowOff>57530</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4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105807</xdr:rowOff>
    </xdr:from>
    <xdr:ext cx="534377"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3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145582</xdr:rowOff>
    </xdr:from>
    <xdr:to>
      <xdr:col>81</xdr:col>
      <xdr:colOff>101600</xdr:colOff>
      <xdr:row>96</xdr:row>
      <xdr:rowOff>75732</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43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66859</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52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40402</xdr:rowOff>
    </xdr:from>
    <xdr:to>
      <xdr:col>76</xdr:col>
      <xdr:colOff>165100</xdr:colOff>
      <xdr:row>94</xdr:row>
      <xdr:rowOff>142002</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15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133129</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292795" y="1624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88060</xdr:rowOff>
    </xdr:from>
    <xdr:to>
      <xdr:col>72</xdr:col>
      <xdr:colOff>38100</xdr:colOff>
      <xdr:row>96</xdr:row>
      <xdr:rowOff>18210</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37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9337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46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121470</xdr:rowOff>
    </xdr:from>
    <xdr:to>
      <xdr:col>67</xdr:col>
      <xdr:colOff>101600</xdr:colOff>
      <xdr:row>96</xdr:row>
      <xdr:rowOff>51620</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4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42747</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50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民生費は住民一人あたり</a:t>
          </a:r>
          <a:r>
            <a:rPr kumimoji="1" lang="en-US" altLang="ja-JP" sz="1300">
              <a:latin typeface="ＭＳ Ｐゴシック" panose="020B0600070205080204" pitchFamily="50" charset="-128"/>
              <a:ea typeface="ＭＳ Ｐゴシック" panose="020B0600070205080204" pitchFamily="50" charset="-128"/>
            </a:rPr>
            <a:t>223,858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円となっており、類似団体と比較して一人あたりコストが</a:t>
          </a:r>
          <a:r>
            <a:rPr kumimoji="1" lang="en-US" altLang="ja-JP" sz="1300">
              <a:latin typeface="ＭＳ Ｐゴシック" panose="020B0600070205080204" pitchFamily="50" charset="-128"/>
              <a:ea typeface="ＭＳ Ｐゴシック" panose="020B0600070205080204" pitchFamily="50" charset="-128"/>
            </a:rPr>
            <a:t>19,771</a:t>
          </a:r>
          <a:r>
            <a:rPr kumimoji="1" lang="ja-JP" altLang="en-US" sz="1300">
              <a:latin typeface="ＭＳ Ｐゴシック" panose="020B0600070205080204" pitchFamily="50" charset="-128"/>
              <a:ea typeface="ＭＳ Ｐゴシック" panose="020B0600070205080204" pitchFamily="50" charset="-128"/>
            </a:rPr>
            <a:t>円高い状況となっている。これは、障害者福祉事業や障害児支援施策事業費によるものである。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消防費は住民一人あたり</a:t>
          </a:r>
          <a:r>
            <a:rPr kumimoji="1" lang="en-US" altLang="ja-JP" sz="1300">
              <a:latin typeface="ＭＳ Ｐゴシック" panose="020B0600070205080204" pitchFamily="50" charset="-128"/>
              <a:ea typeface="ＭＳ Ｐゴシック" panose="020B0600070205080204" pitchFamily="50" charset="-128"/>
            </a:rPr>
            <a:t>61,886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円となっており、類似団体と比較して一人あたりコストが</a:t>
          </a:r>
          <a:r>
            <a:rPr kumimoji="1" lang="en-US" altLang="ja-JP" sz="1300">
              <a:latin typeface="ＭＳ Ｐゴシック" panose="020B0600070205080204" pitchFamily="50" charset="-128"/>
              <a:ea typeface="ＭＳ Ｐゴシック" panose="020B0600070205080204" pitchFamily="50" charset="-128"/>
            </a:rPr>
            <a:t>9,654</a:t>
          </a:r>
          <a:r>
            <a:rPr kumimoji="1" lang="ja-JP" altLang="en-US" sz="1300">
              <a:latin typeface="ＭＳ Ｐゴシック" panose="020B0600070205080204" pitchFamily="50" charset="-128"/>
              <a:ea typeface="ＭＳ Ｐゴシック" panose="020B0600070205080204" pitchFamily="50" charset="-128"/>
            </a:rPr>
            <a:t>円高い状況となっている。これは、防災行政無線デジタル化整備事業によるものである。</a:t>
          </a:r>
        </a:p>
        <a:p>
          <a:r>
            <a:rPr kumimoji="1" lang="ja-JP" altLang="en-US" sz="1300">
              <a:latin typeface="ＭＳ Ｐゴシック" panose="020B0600070205080204" pitchFamily="50" charset="-128"/>
              <a:ea typeface="ＭＳ Ｐゴシック" panose="020B0600070205080204" pitchFamily="50" charset="-128"/>
            </a:rPr>
            <a:t>災害復旧費は住民一人あたり</a:t>
          </a:r>
          <a:r>
            <a:rPr kumimoji="1" lang="en-US" altLang="ja-JP" sz="1300">
              <a:latin typeface="ＭＳ Ｐゴシック" panose="020B0600070205080204" pitchFamily="50" charset="-128"/>
              <a:ea typeface="ＭＳ Ｐゴシック" panose="020B0600070205080204" pitchFamily="50" charset="-128"/>
            </a:rPr>
            <a:t>22,857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円となっており、類似団体と比較して一人あたりコストが</a:t>
          </a:r>
          <a:r>
            <a:rPr kumimoji="1" lang="en-US" altLang="ja-JP" sz="1300">
              <a:latin typeface="ＭＳ Ｐゴシック" panose="020B0600070205080204" pitchFamily="50" charset="-128"/>
              <a:ea typeface="ＭＳ Ｐゴシック" panose="020B0600070205080204" pitchFamily="50" charset="-128"/>
            </a:rPr>
            <a:t>4,454</a:t>
          </a:r>
          <a:r>
            <a:rPr kumimoji="1" lang="ja-JP" altLang="en-US" sz="1300">
              <a:latin typeface="ＭＳ Ｐゴシック" panose="020B0600070205080204" pitchFamily="50" charset="-128"/>
              <a:ea typeface="ＭＳ Ｐゴシック" panose="020B0600070205080204" pitchFamily="50" charset="-128"/>
            </a:rPr>
            <a:t>円高い状況となっている。これは、令和２年７月豪雨災害の影響によるものである。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財政調整基金残高は、適切な財源の確保と歳出の精査により取崩しを回避しており、前年度とほぼ同額を維持している。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また、実質単年度収支については、翌年度に繰越すべき財源は増となったが、地方交付税や、地方消費税交付金等が増となっため、微増となった。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財源の確保や経費削減努力、独立採算の原則に基づいた事務の効率化、料金の適正化により、一般会計、特別会計共に実質収支について黒字を示しており、公営企業（法適用）である上水道事業会計についても黒字を示しているため、実質赤字比率、連結実質赤字比率共に赤字は存在していない。</a:t>
          </a:r>
        </a:p>
        <a:p>
          <a:r>
            <a:rPr kumimoji="1" lang="ja-JP" altLang="en-US" sz="1400">
              <a:latin typeface="ＭＳ ゴシック" pitchFamily="49" charset="-128"/>
              <a:ea typeface="ＭＳ ゴシック" pitchFamily="49" charset="-128"/>
            </a:rPr>
            <a:t>　今後も経常経費の削減や、上下水道事業においては適正な使用料の確保を図り、特別会計については一般会計からの繰出金を必要最小限に留めるなど、相互に調整を行っていく。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35058_&#22810;&#33391;&#26408;&#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56.7</v>
          </cell>
          <cell r="BX51">
            <v>54.2</v>
          </cell>
          <cell r="CF51">
            <v>49.3</v>
          </cell>
          <cell r="CN51">
            <v>41.7</v>
          </cell>
          <cell r="CV51">
            <v>31.3</v>
          </cell>
        </row>
        <row r="53">
          <cell r="BP53">
            <v>60.7</v>
          </cell>
          <cell r="BX53">
            <v>62.1</v>
          </cell>
          <cell r="CF53">
            <v>63.8</v>
          </cell>
          <cell r="CN53">
            <v>65</v>
          </cell>
          <cell r="CV53">
            <v>65.3</v>
          </cell>
        </row>
        <row r="55">
          <cell r="AN55" t="str">
            <v>類似団体内平均値</v>
          </cell>
          <cell r="BP55">
            <v>0</v>
          </cell>
          <cell r="BX55">
            <v>0</v>
          </cell>
          <cell r="CF55">
            <v>0</v>
          </cell>
          <cell r="CN55">
            <v>0</v>
          </cell>
          <cell r="CV55">
            <v>0</v>
          </cell>
        </row>
        <row r="57">
          <cell r="BP57">
            <v>56.2</v>
          </cell>
          <cell r="BX57">
            <v>58.2</v>
          </cell>
          <cell r="CF57">
            <v>60.1</v>
          </cell>
          <cell r="CN57">
            <v>61.6</v>
          </cell>
          <cell r="CV57">
            <v>64</v>
          </cell>
        </row>
        <row r="72">
          <cell r="BP72" t="str">
            <v>H28</v>
          </cell>
          <cell r="BX72" t="str">
            <v>H29</v>
          </cell>
          <cell r="CF72" t="str">
            <v>H30</v>
          </cell>
          <cell r="CN72" t="str">
            <v>R01</v>
          </cell>
          <cell r="CV72" t="str">
            <v>R02</v>
          </cell>
        </row>
        <row r="73">
          <cell r="AN73" t="str">
            <v>当該団体値</v>
          </cell>
          <cell r="BP73">
            <v>56.7</v>
          </cell>
          <cell r="BX73">
            <v>54.2</v>
          </cell>
          <cell r="CF73">
            <v>49.3</v>
          </cell>
          <cell r="CN73">
            <v>41.7</v>
          </cell>
          <cell r="CV73">
            <v>31.3</v>
          </cell>
        </row>
        <row r="75">
          <cell r="BP75">
            <v>9.9</v>
          </cell>
          <cell r="BX75">
            <v>9.3000000000000007</v>
          </cell>
          <cell r="CF75">
            <v>9.1</v>
          </cell>
          <cell r="CN75">
            <v>8.6</v>
          </cell>
          <cell r="CV75">
            <v>8</v>
          </cell>
        </row>
        <row r="77">
          <cell r="AN77" t="str">
            <v>類似団体内平均値</v>
          </cell>
          <cell r="BP77">
            <v>0</v>
          </cell>
          <cell r="BX77">
            <v>0</v>
          </cell>
          <cell r="CF77">
            <v>0</v>
          </cell>
          <cell r="CN77">
            <v>0</v>
          </cell>
          <cell r="CV77">
            <v>0</v>
          </cell>
        </row>
        <row r="79">
          <cell r="BP79">
            <v>8.5</v>
          </cell>
          <cell r="BX79">
            <v>8.5</v>
          </cell>
          <cell r="CF79">
            <v>8.6</v>
          </cell>
          <cell r="CN79">
            <v>8.6</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81</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83</v>
      </c>
      <c r="C3" s="405"/>
      <c r="D3" s="405"/>
      <c r="E3" s="406"/>
      <c r="F3" s="406"/>
      <c r="G3" s="406"/>
      <c r="H3" s="406"/>
      <c r="I3" s="406"/>
      <c r="J3" s="406"/>
      <c r="K3" s="406"/>
      <c r="L3" s="406" t="s">
        <v>84</v>
      </c>
      <c r="M3" s="406"/>
      <c r="N3" s="406"/>
      <c r="O3" s="406"/>
      <c r="P3" s="406"/>
      <c r="Q3" s="406"/>
      <c r="R3" s="413"/>
      <c r="S3" s="413"/>
      <c r="T3" s="413"/>
      <c r="U3" s="413"/>
      <c r="V3" s="414"/>
      <c r="W3" s="388" t="s">
        <v>85</v>
      </c>
      <c r="X3" s="389"/>
      <c r="Y3" s="389"/>
      <c r="Z3" s="389"/>
      <c r="AA3" s="389"/>
      <c r="AB3" s="405"/>
      <c r="AC3" s="413" t="s">
        <v>86</v>
      </c>
      <c r="AD3" s="389"/>
      <c r="AE3" s="389"/>
      <c r="AF3" s="389"/>
      <c r="AG3" s="389"/>
      <c r="AH3" s="389"/>
      <c r="AI3" s="389"/>
      <c r="AJ3" s="389"/>
      <c r="AK3" s="389"/>
      <c r="AL3" s="390"/>
      <c r="AM3" s="388" t="s">
        <v>87</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88</v>
      </c>
      <c r="BO3" s="389"/>
      <c r="BP3" s="389"/>
      <c r="BQ3" s="389"/>
      <c r="BR3" s="389"/>
      <c r="BS3" s="389"/>
      <c r="BT3" s="389"/>
      <c r="BU3" s="390"/>
      <c r="BV3" s="388" t="s">
        <v>89</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90</v>
      </c>
      <c r="CU3" s="389"/>
      <c r="CV3" s="389"/>
      <c r="CW3" s="389"/>
      <c r="CX3" s="389"/>
      <c r="CY3" s="389"/>
      <c r="CZ3" s="389"/>
      <c r="DA3" s="390"/>
      <c r="DB3" s="388" t="s">
        <v>91</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92</v>
      </c>
      <c r="AZ4" s="392"/>
      <c r="BA4" s="392"/>
      <c r="BB4" s="392"/>
      <c r="BC4" s="392"/>
      <c r="BD4" s="392"/>
      <c r="BE4" s="392"/>
      <c r="BF4" s="392"/>
      <c r="BG4" s="392"/>
      <c r="BH4" s="392"/>
      <c r="BI4" s="392"/>
      <c r="BJ4" s="392"/>
      <c r="BK4" s="392"/>
      <c r="BL4" s="392"/>
      <c r="BM4" s="393"/>
      <c r="BN4" s="394">
        <v>8695988</v>
      </c>
      <c r="BO4" s="395"/>
      <c r="BP4" s="395"/>
      <c r="BQ4" s="395"/>
      <c r="BR4" s="395"/>
      <c r="BS4" s="395"/>
      <c r="BT4" s="395"/>
      <c r="BU4" s="396"/>
      <c r="BV4" s="394">
        <v>7178955</v>
      </c>
      <c r="BW4" s="395"/>
      <c r="BX4" s="395"/>
      <c r="BY4" s="395"/>
      <c r="BZ4" s="395"/>
      <c r="CA4" s="395"/>
      <c r="CB4" s="395"/>
      <c r="CC4" s="396"/>
      <c r="CD4" s="397" t="s">
        <v>93</v>
      </c>
      <c r="CE4" s="398"/>
      <c r="CF4" s="398"/>
      <c r="CG4" s="398"/>
      <c r="CH4" s="398"/>
      <c r="CI4" s="398"/>
      <c r="CJ4" s="398"/>
      <c r="CK4" s="398"/>
      <c r="CL4" s="398"/>
      <c r="CM4" s="398"/>
      <c r="CN4" s="398"/>
      <c r="CO4" s="398"/>
      <c r="CP4" s="398"/>
      <c r="CQ4" s="398"/>
      <c r="CR4" s="398"/>
      <c r="CS4" s="399"/>
      <c r="CT4" s="400">
        <v>8.3000000000000007</v>
      </c>
      <c r="CU4" s="401"/>
      <c r="CV4" s="401"/>
      <c r="CW4" s="401"/>
      <c r="CX4" s="401"/>
      <c r="CY4" s="401"/>
      <c r="CZ4" s="401"/>
      <c r="DA4" s="402"/>
      <c r="DB4" s="400">
        <v>8.4</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94</v>
      </c>
      <c r="AN5" s="461"/>
      <c r="AO5" s="461"/>
      <c r="AP5" s="461"/>
      <c r="AQ5" s="461"/>
      <c r="AR5" s="461"/>
      <c r="AS5" s="461"/>
      <c r="AT5" s="462"/>
      <c r="AU5" s="463" t="s">
        <v>95</v>
      </c>
      <c r="AV5" s="464"/>
      <c r="AW5" s="464"/>
      <c r="AX5" s="464"/>
      <c r="AY5" s="465" t="s">
        <v>96</v>
      </c>
      <c r="AZ5" s="466"/>
      <c r="BA5" s="466"/>
      <c r="BB5" s="466"/>
      <c r="BC5" s="466"/>
      <c r="BD5" s="466"/>
      <c r="BE5" s="466"/>
      <c r="BF5" s="466"/>
      <c r="BG5" s="466"/>
      <c r="BH5" s="466"/>
      <c r="BI5" s="466"/>
      <c r="BJ5" s="466"/>
      <c r="BK5" s="466"/>
      <c r="BL5" s="466"/>
      <c r="BM5" s="467"/>
      <c r="BN5" s="431">
        <v>8241656</v>
      </c>
      <c r="BO5" s="432"/>
      <c r="BP5" s="432"/>
      <c r="BQ5" s="432"/>
      <c r="BR5" s="432"/>
      <c r="BS5" s="432"/>
      <c r="BT5" s="432"/>
      <c r="BU5" s="433"/>
      <c r="BV5" s="431">
        <v>6807019</v>
      </c>
      <c r="BW5" s="432"/>
      <c r="BX5" s="432"/>
      <c r="BY5" s="432"/>
      <c r="BZ5" s="432"/>
      <c r="CA5" s="432"/>
      <c r="CB5" s="432"/>
      <c r="CC5" s="433"/>
      <c r="CD5" s="434" t="s">
        <v>97</v>
      </c>
      <c r="CE5" s="435"/>
      <c r="CF5" s="435"/>
      <c r="CG5" s="435"/>
      <c r="CH5" s="435"/>
      <c r="CI5" s="435"/>
      <c r="CJ5" s="435"/>
      <c r="CK5" s="435"/>
      <c r="CL5" s="435"/>
      <c r="CM5" s="435"/>
      <c r="CN5" s="435"/>
      <c r="CO5" s="435"/>
      <c r="CP5" s="435"/>
      <c r="CQ5" s="435"/>
      <c r="CR5" s="435"/>
      <c r="CS5" s="436"/>
      <c r="CT5" s="428">
        <v>89</v>
      </c>
      <c r="CU5" s="429"/>
      <c r="CV5" s="429"/>
      <c r="CW5" s="429"/>
      <c r="CX5" s="429"/>
      <c r="CY5" s="429"/>
      <c r="CZ5" s="429"/>
      <c r="DA5" s="430"/>
      <c r="DB5" s="428">
        <v>88.3</v>
      </c>
      <c r="DC5" s="429"/>
      <c r="DD5" s="429"/>
      <c r="DE5" s="429"/>
      <c r="DF5" s="429"/>
      <c r="DG5" s="429"/>
      <c r="DH5" s="429"/>
      <c r="DI5" s="430"/>
      <c r="DJ5" s="186"/>
      <c r="DK5" s="186"/>
      <c r="DL5" s="186"/>
      <c r="DM5" s="186"/>
      <c r="DN5" s="186"/>
      <c r="DO5" s="186"/>
    </row>
    <row r="6" spans="1:119" ht="18.75" customHeight="1" x14ac:dyDescent="0.15">
      <c r="A6" s="187"/>
      <c r="B6" s="437" t="s">
        <v>98</v>
      </c>
      <c r="C6" s="438"/>
      <c r="D6" s="438"/>
      <c r="E6" s="439"/>
      <c r="F6" s="439"/>
      <c r="G6" s="439"/>
      <c r="H6" s="439"/>
      <c r="I6" s="439"/>
      <c r="J6" s="439"/>
      <c r="K6" s="439"/>
      <c r="L6" s="439" t="s">
        <v>99</v>
      </c>
      <c r="M6" s="439"/>
      <c r="N6" s="439"/>
      <c r="O6" s="439"/>
      <c r="P6" s="439"/>
      <c r="Q6" s="439"/>
      <c r="R6" s="443"/>
      <c r="S6" s="443"/>
      <c r="T6" s="443"/>
      <c r="U6" s="443"/>
      <c r="V6" s="444"/>
      <c r="W6" s="447" t="s">
        <v>100</v>
      </c>
      <c r="X6" s="448"/>
      <c r="Y6" s="448"/>
      <c r="Z6" s="448"/>
      <c r="AA6" s="448"/>
      <c r="AB6" s="438"/>
      <c r="AC6" s="451" t="s">
        <v>101</v>
      </c>
      <c r="AD6" s="452"/>
      <c r="AE6" s="452"/>
      <c r="AF6" s="452"/>
      <c r="AG6" s="452"/>
      <c r="AH6" s="452"/>
      <c r="AI6" s="452"/>
      <c r="AJ6" s="452"/>
      <c r="AK6" s="452"/>
      <c r="AL6" s="453"/>
      <c r="AM6" s="460" t="s">
        <v>102</v>
      </c>
      <c r="AN6" s="461"/>
      <c r="AO6" s="461"/>
      <c r="AP6" s="461"/>
      <c r="AQ6" s="461"/>
      <c r="AR6" s="461"/>
      <c r="AS6" s="461"/>
      <c r="AT6" s="462"/>
      <c r="AU6" s="463" t="s">
        <v>95</v>
      </c>
      <c r="AV6" s="464"/>
      <c r="AW6" s="464"/>
      <c r="AX6" s="464"/>
      <c r="AY6" s="465" t="s">
        <v>103</v>
      </c>
      <c r="AZ6" s="466"/>
      <c r="BA6" s="466"/>
      <c r="BB6" s="466"/>
      <c r="BC6" s="466"/>
      <c r="BD6" s="466"/>
      <c r="BE6" s="466"/>
      <c r="BF6" s="466"/>
      <c r="BG6" s="466"/>
      <c r="BH6" s="466"/>
      <c r="BI6" s="466"/>
      <c r="BJ6" s="466"/>
      <c r="BK6" s="466"/>
      <c r="BL6" s="466"/>
      <c r="BM6" s="467"/>
      <c r="BN6" s="431">
        <v>454332</v>
      </c>
      <c r="BO6" s="432"/>
      <c r="BP6" s="432"/>
      <c r="BQ6" s="432"/>
      <c r="BR6" s="432"/>
      <c r="BS6" s="432"/>
      <c r="BT6" s="432"/>
      <c r="BU6" s="433"/>
      <c r="BV6" s="431">
        <v>371936</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91.6</v>
      </c>
      <c r="CU6" s="469"/>
      <c r="CV6" s="469"/>
      <c r="CW6" s="469"/>
      <c r="CX6" s="469"/>
      <c r="CY6" s="469"/>
      <c r="CZ6" s="469"/>
      <c r="DA6" s="470"/>
      <c r="DB6" s="468">
        <v>91.1</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95</v>
      </c>
      <c r="AV7" s="464"/>
      <c r="AW7" s="464"/>
      <c r="AX7" s="464"/>
      <c r="AY7" s="465" t="s">
        <v>106</v>
      </c>
      <c r="AZ7" s="466"/>
      <c r="BA7" s="466"/>
      <c r="BB7" s="466"/>
      <c r="BC7" s="466"/>
      <c r="BD7" s="466"/>
      <c r="BE7" s="466"/>
      <c r="BF7" s="466"/>
      <c r="BG7" s="466"/>
      <c r="BH7" s="466"/>
      <c r="BI7" s="466"/>
      <c r="BJ7" s="466"/>
      <c r="BK7" s="466"/>
      <c r="BL7" s="466"/>
      <c r="BM7" s="467"/>
      <c r="BN7" s="431">
        <v>121594</v>
      </c>
      <c r="BO7" s="432"/>
      <c r="BP7" s="432"/>
      <c r="BQ7" s="432"/>
      <c r="BR7" s="432"/>
      <c r="BS7" s="432"/>
      <c r="BT7" s="432"/>
      <c r="BU7" s="433"/>
      <c r="BV7" s="431">
        <v>42703</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4001737</v>
      </c>
      <c r="CU7" s="432"/>
      <c r="CV7" s="432"/>
      <c r="CW7" s="432"/>
      <c r="CX7" s="432"/>
      <c r="CY7" s="432"/>
      <c r="CZ7" s="432"/>
      <c r="DA7" s="433"/>
      <c r="DB7" s="431">
        <v>3900290</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332738</v>
      </c>
      <c r="BO8" s="432"/>
      <c r="BP8" s="432"/>
      <c r="BQ8" s="432"/>
      <c r="BR8" s="432"/>
      <c r="BS8" s="432"/>
      <c r="BT8" s="432"/>
      <c r="BU8" s="433"/>
      <c r="BV8" s="431">
        <v>329233</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0.24</v>
      </c>
      <c r="CU8" s="472"/>
      <c r="CV8" s="472"/>
      <c r="CW8" s="472"/>
      <c r="CX8" s="472"/>
      <c r="CY8" s="472"/>
      <c r="CZ8" s="472"/>
      <c r="DA8" s="473"/>
      <c r="DB8" s="471">
        <v>0.24</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9076</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109</v>
      </c>
      <c r="AV9" s="464"/>
      <c r="AW9" s="464"/>
      <c r="AX9" s="464"/>
      <c r="AY9" s="465" t="s">
        <v>116</v>
      </c>
      <c r="AZ9" s="466"/>
      <c r="BA9" s="466"/>
      <c r="BB9" s="466"/>
      <c r="BC9" s="466"/>
      <c r="BD9" s="466"/>
      <c r="BE9" s="466"/>
      <c r="BF9" s="466"/>
      <c r="BG9" s="466"/>
      <c r="BH9" s="466"/>
      <c r="BI9" s="466"/>
      <c r="BJ9" s="466"/>
      <c r="BK9" s="466"/>
      <c r="BL9" s="466"/>
      <c r="BM9" s="467"/>
      <c r="BN9" s="431">
        <v>3505</v>
      </c>
      <c r="BO9" s="432"/>
      <c r="BP9" s="432"/>
      <c r="BQ9" s="432"/>
      <c r="BR9" s="432"/>
      <c r="BS9" s="432"/>
      <c r="BT9" s="432"/>
      <c r="BU9" s="433"/>
      <c r="BV9" s="431">
        <v>3437</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11</v>
      </c>
      <c r="CU9" s="429"/>
      <c r="CV9" s="429"/>
      <c r="CW9" s="429"/>
      <c r="CX9" s="429"/>
      <c r="CY9" s="429"/>
      <c r="CZ9" s="429"/>
      <c r="DA9" s="430"/>
      <c r="DB9" s="428">
        <v>11.8</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9791</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1689</v>
      </c>
      <c r="BO10" s="432"/>
      <c r="BP10" s="432"/>
      <c r="BQ10" s="432"/>
      <c r="BR10" s="432"/>
      <c r="BS10" s="432"/>
      <c r="BT10" s="432"/>
      <c r="BU10" s="433"/>
      <c r="BV10" s="431">
        <v>1344</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9227</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120</v>
      </c>
      <c r="AV12" s="464"/>
      <c r="AW12" s="464"/>
      <c r="AX12" s="464"/>
      <c r="AY12" s="465" t="s">
        <v>136</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9166</v>
      </c>
      <c r="S13" s="516"/>
      <c r="T13" s="516"/>
      <c r="U13" s="516"/>
      <c r="V13" s="517"/>
      <c r="W13" s="447" t="s">
        <v>140</v>
      </c>
      <c r="X13" s="448"/>
      <c r="Y13" s="448"/>
      <c r="Z13" s="448"/>
      <c r="AA13" s="448"/>
      <c r="AB13" s="438"/>
      <c r="AC13" s="482">
        <v>1160</v>
      </c>
      <c r="AD13" s="483"/>
      <c r="AE13" s="483"/>
      <c r="AF13" s="483"/>
      <c r="AG13" s="525"/>
      <c r="AH13" s="482">
        <v>1241</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5194</v>
      </c>
      <c r="BO13" s="432"/>
      <c r="BP13" s="432"/>
      <c r="BQ13" s="432"/>
      <c r="BR13" s="432"/>
      <c r="BS13" s="432"/>
      <c r="BT13" s="432"/>
      <c r="BU13" s="433"/>
      <c r="BV13" s="431">
        <v>4781</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8</v>
      </c>
      <c r="CU13" s="429"/>
      <c r="CV13" s="429"/>
      <c r="CW13" s="429"/>
      <c r="CX13" s="429"/>
      <c r="CY13" s="429"/>
      <c r="CZ13" s="429"/>
      <c r="DA13" s="430"/>
      <c r="DB13" s="428">
        <v>8.6</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9429</v>
      </c>
      <c r="S14" s="516"/>
      <c r="T14" s="516"/>
      <c r="U14" s="516"/>
      <c r="V14" s="517"/>
      <c r="W14" s="421"/>
      <c r="X14" s="422"/>
      <c r="Y14" s="422"/>
      <c r="Z14" s="422"/>
      <c r="AA14" s="422"/>
      <c r="AB14" s="411"/>
      <c r="AC14" s="518">
        <v>23.6</v>
      </c>
      <c r="AD14" s="519"/>
      <c r="AE14" s="519"/>
      <c r="AF14" s="519"/>
      <c r="AG14" s="520"/>
      <c r="AH14" s="518">
        <v>24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31.3</v>
      </c>
      <c r="CU14" s="530"/>
      <c r="CV14" s="530"/>
      <c r="CW14" s="530"/>
      <c r="CX14" s="530"/>
      <c r="CY14" s="530"/>
      <c r="CZ14" s="530"/>
      <c r="DA14" s="531"/>
      <c r="DB14" s="529">
        <v>41.7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9374</v>
      </c>
      <c r="S15" s="516"/>
      <c r="T15" s="516"/>
      <c r="U15" s="516"/>
      <c r="V15" s="517"/>
      <c r="W15" s="447" t="s">
        <v>148</v>
      </c>
      <c r="X15" s="448"/>
      <c r="Y15" s="448"/>
      <c r="Z15" s="448"/>
      <c r="AA15" s="448"/>
      <c r="AB15" s="438"/>
      <c r="AC15" s="482">
        <v>1218</v>
      </c>
      <c r="AD15" s="483"/>
      <c r="AE15" s="483"/>
      <c r="AF15" s="483"/>
      <c r="AG15" s="525"/>
      <c r="AH15" s="482">
        <v>1297</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916564</v>
      </c>
      <c r="BO15" s="395"/>
      <c r="BP15" s="395"/>
      <c r="BQ15" s="395"/>
      <c r="BR15" s="395"/>
      <c r="BS15" s="395"/>
      <c r="BT15" s="395"/>
      <c r="BU15" s="396"/>
      <c r="BV15" s="394">
        <v>850189</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24.8</v>
      </c>
      <c r="AD16" s="519"/>
      <c r="AE16" s="519"/>
      <c r="AF16" s="519"/>
      <c r="AG16" s="520"/>
      <c r="AH16" s="518">
        <v>25.1</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3669178</v>
      </c>
      <c r="BO16" s="432"/>
      <c r="BP16" s="432"/>
      <c r="BQ16" s="432"/>
      <c r="BR16" s="432"/>
      <c r="BS16" s="432"/>
      <c r="BT16" s="432"/>
      <c r="BU16" s="433"/>
      <c r="BV16" s="431">
        <v>3563512</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2527</v>
      </c>
      <c r="AD17" s="483"/>
      <c r="AE17" s="483"/>
      <c r="AF17" s="483"/>
      <c r="AG17" s="525"/>
      <c r="AH17" s="482">
        <v>2636</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1138167</v>
      </c>
      <c r="BO17" s="432"/>
      <c r="BP17" s="432"/>
      <c r="BQ17" s="432"/>
      <c r="BR17" s="432"/>
      <c r="BS17" s="432"/>
      <c r="BT17" s="432"/>
      <c r="BU17" s="433"/>
      <c r="BV17" s="431">
        <v>1071187</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165.86</v>
      </c>
      <c r="M18" s="547"/>
      <c r="N18" s="547"/>
      <c r="O18" s="547"/>
      <c r="P18" s="547"/>
      <c r="Q18" s="547"/>
      <c r="R18" s="548"/>
      <c r="S18" s="548"/>
      <c r="T18" s="548"/>
      <c r="U18" s="548"/>
      <c r="V18" s="549"/>
      <c r="W18" s="449"/>
      <c r="X18" s="450"/>
      <c r="Y18" s="450"/>
      <c r="Z18" s="450"/>
      <c r="AA18" s="450"/>
      <c r="AB18" s="441"/>
      <c r="AC18" s="550">
        <v>51.5</v>
      </c>
      <c r="AD18" s="551"/>
      <c r="AE18" s="551"/>
      <c r="AF18" s="551"/>
      <c r="AG18" s="552"/>
      <c r="AH18" s="550">
        <v>50.9</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3566455</v>
      </c>
      <c r="BO18" s="432"/>
      <c r="BP18" s="432"/>
      <c r="BQ18" s="432"/>
      <c r="BR18" s="432"/>
      <c r="BS18" s="432"/>
      <c r="BT18" s="432"/>
      <c r="BU18" s="433"/>
      <c r="BV18" s="431">
        <v>3513661</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55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5149411</v>
      </c>
      <c r="BO19" s="432"/>
      <c r="BP19" s="432"/>
      <c r="BQ19" s="432"/>
      <c r="BR19" s="432"/>
      <c r="BS19" s="432"/>
      <c r="BT19" s="432"/>
      <c r="BU19" s="433"/>
      <c r="BV19" s="431">
        <v>4624759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3463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4" t="s">
        <v>168</v>
      </c>
      <c r="AI22" s="448"/>
      <c r="AJ22" s="448"/>
      <c r="AK22" s="448"/>
      <c r="AL22" s="438"/>
      <c r="AM22" s="594" t="s">
        <v>169</v>
      </c>
      <c r="AN22" s="595"/>
      <c r="AO22" s="595"/>
      <c r="AP22" s="595"/>
      <c r="AQ22" s="595"/>
      <c r="AR22" s="596"/>
      <c r="AS22" s="577" t="s">
        <v>166</v>
      </c>
      <c r="AT22" s="578"/>
      <c r="AU22" s="578"/>
      <c r="AV22" s="578"/>
      <c r="AW22" s="578"/>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7"/>
      <c r="AN23" s="598"/>
      <c r="AO23" s="598"/>
      <c r="AP23" s="598"/>
      <c r="AQ23" s="598"/>
      <c r="AR23" s="599"/>
      <c r="AS23" s="580"/>
      <c r="AT23" s="581"/>
      <c r="AU23" s="581"/>
      <c r="AV23" s="581"/>
      <c r="AW23" s="581"/>
      <c r="AX23" s="601"/>
      <c r="AY23" s="391" t="s">
        <v>170</v>
      </c>
      <c r="AZ23" s="392"/>
      <c r="BA23" s="392"/>
      <c r="BB23" s="392"/>
      <c r="BC23" s="392"/>
      <c r="BD23" s="392"/>
      <c r="BE23" s="392"/>
      <c r="BF23" s="392"/>
      <c r="BG23" s="392"/>
      <c r="BH23" s="392"/>
      <c r="BI23" s="392"/>
      <c r="BJ23" s="392"/>
      <c r="BK23" s="392"/>
      <c r="BL23" s="392"/>
      <c r="BM23" s="393"/>
      <c r="BN23" s="431">
        <v>5658164</v>
      </c>
      <c r="BO23" s="432"/>
      <c r="BP23" s="432"/>
      <c r="BQ23" s="432"/>
      <c r="BR23" s="432"/>
      <c r="BS23" s="432"/>
      <c r="BT23" s="432"/>
      <c r="BU23" s="433"/>
      <c r="BV23" s="431">
        <v>5438365</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7490</v>
      </c>
      <c r="R24" s="483"/>
      <c r="S24" s="483"/>
      <c r="T24" s="483"/>
      <c r="U24" s="483"/>
      <c r="V24" s="525"/>
      <c r="W24" s="584"/>
      <c r="X24" s="572"/>
      <c r="Y24" s="573"/>
      <c r="Z24" s="481" t="s">
        <v>172</v>
      </c>
      <c r="AA24" s="461"/>
      <c r="AB24" s="461"/>
      <c r="AC24" s="461"/>
      <c r="AD24" s="461"/>
      <c r="AE24" s="461"/>
      <c r="AF24" s="461"/>
      <c r="AG24" s="462"/>
      <c r="AH24" s="482">
        <v>108</v>
      </c>
      <c r="AI24" s="483"/>
      <c r="AJ24" s="483"/>
      <c r="AK24" s="483"/>
      <c r="AL24" s="525"/>
      <c r="AM24" s="482">
        <v>310392</v>
      </c>
      <c r="AN24" s="483"/>
      <c r="AO24" s="483"/>
      <c r="AP24" s="483"/>
      <c r="AQ24" s="483"/>
      <c r="AR24" s="525"/>
      <c r="AS24" s="482">
        <v>2874</v>
      </c>
      <c r="AT24" s="483"/>
      <c r="AU24" s="483"/>
      <c r="AV24" s="483"/>
      <c r="AW24" s="483"/>
      <c r="AX24" s="484"/>
      <c r="AY24" s="602" t="s">
        <v>173</v>
      </c>
      <c r="AZ24" s="603"/>
      <c r="BA24" s="603"/>
      <c r="BB24" s="603"/>
      <c r="BC24" s="603"/>
      <c r="BD24" s="603"/>
      <c r="BE24" s="603"/>
      <c r="BF24" s="603"/>
      <c r="BG24" s="603"/>
      <c r="BH24" s="603"/>
      <c r="BI24" s="603"/>
      <c r="BJ24" s="603"/>
      <c r="BK24" s="603"/>
      <c r="BL24" s="603"/>
      <c r="BM24" s="604"/>
      <c r="BN24" s="431">
        <v>5511264</v>
      </c>
      <c r="BO24" s="432"/>
      <c r="BP24" s="432"/>
      <c r="BQ24" s="432"/>
      <c r="BR24" s="432"/>
      <c r="BS24" s="432"/>
      <c r="BT24" s="432"/>
      <c r="BU24" s="433"/>
      <c r="BV24" s="431">
        <v>5438365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1</v>
      </c>
      <c r="M25" s="483"/>
      <c r="N25" s="483"/>
      <c r="O25" s="483"/>
      <c r="P25" s="525"/>
      <c r="Q25" s="482">
        <v>5970</v>
      </c>
      <c r="R25" s="483"/>
      <c r="S25" s="483"/>
      <c r="T25" s="483"/>
      <c r="U25" s="483"/>
      <c r="V25" s="525"/>
      <c r="W25" s="584"/>
      <c r="X25" s="572"/>
      <c r="Y25" s="573"/>
      <c r="Z25" s="481" t="s">
        <v>175</v>
      </c>
      <c r="AA25" s="461"/>
      <c r="AB25" s="461"/>
      <c r="AC25" s="461"/>
      <c r="AD25" s="461"/>
      <c r="AE25" s="461"/>
      <c r="AF25" s="461"/>
      <c r="AG25" s="462"/>
      <c r="AH25" s="482" t="s">
        <v>130</v>
      </c>
      <c r="AI25" s="483"/>
      <c r="AJ25" s="483"/>
      <c r="AK25" s="483"/>
      <c r="AL25" s="525"/>
      <c r="AM25" s="482" t="s">
        <v>138</v>
      </c>
      <c r="AN25" s="483"/>
      <c r="AO25" s="483"/>
      <c r="AP25" s="483"/>
      <c r="AQ25" s="483"/>
      <c r="AR25" s="525"/>
      <c r="AS25" s="482" t="s">
        <v>138</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1256688</v>
      </c>
      <c r="BO25" s="395"/>
      <c r="BP25" s="395"/>
      <c r="BQ25" s="395"/>
      <c r="BR25" s="395"/>
      <c r="BS25" s="395"/>
      <c r="BT25" s="395"/>
      <c r="BU25" s="396"/>
      <c r="BV25" s="394">
        <v>1143645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5270</v>
      </c>
      <c r="R26" s="483"/>
      <c r="S26" s="483"/>
      <c r="T26" s="483"/>
      <c r="U26" s="483"/>
      <c r="V26" s="525"/>
      <c r="W26" s="584"/>
      <c r="X26" s="572"/>
      <c r="Y26" s="573"/>
      <c r="Z26" s="481" t="s">
        <v>178</v>
      </c>
      <c r="AA26" s="608"/>
      <c r="AB26" s="608"/>
      <c r="AC26" s="608"/>
      <c r="AD26" s="608"/>
      <c r="AE26" s="608"/>
      <c r="AF26" s="608"/>
      <c r="AG26" s="609"/>
      <c r="AH26" s="482" t="s">
        <v>138</v>
      </c>
      <c r="AI26" s="483"/>
      <c r="AJ26" s="483"/>
      <c r="AK26" s="483"/>
      <c r="AL26" s="525"/>
      <c r="AM26" s="482" t="s">
        <v>130</v>
      </c>
      <c r="AN26" s="483"/>
      <c r="AO26" s="483"/>
      <c r="AP26" s="483"/>
      <c r="AQ26" s="483"/>
      <c r="AR26" s="525"/>
      <c r="AS26" s="482" t="s">
        <v>138</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138</v>
      </c>
      <c r="BO26" s="432"/>
      <c r="BP26" s="432"/>
      <c r="BQ26" s="432"/>
      <c r="BR26" s="432"/>
      <c r="BS26" s="432"/>
      <c r="BT26" s="432"/>
      <c r="BU26" s="433"/>
      <c r="BV26" s="431" t="s">
        <v>138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3100</v>
      </c>
      <c r="R27" s="483"/>
      <c r="S27" s="483"/>
      <c r="T27" s="483"/>
      <c r="U27" s="483"/>
      <c r="V27" s="525"/>
      <c r="W27" s="584"/>
      <c r="X27" s="572"/>
      <c r="Y27" s="573"/>
      <c r="Z27" s="481" t="s">
        <v>181</v>
      </c>
      <c r="AA27" s="461"/>
      <c r="AB27" s="461"/>
      <c r="AC27" s="461"/>
      <c r="AD27" s="461"/>
      <c r="AE27" s="461"/>
      <c r="AF27" s="461"/>
      <c r="AG27" s="462"/>
      <c r="AH27" s="482" t="s">
        <v>138</v>
      </c>
      <c r="AI27" s="483"/>
      <c r="AJ27" s="483"/>
      <c r="AK27" s="483"/>
      <c r="AL27" s="525"/>
      <c r="AM27" s="482" t="s">
        <v>130</v>
      </c>
      <c r="AN27" s="483"/>
      <c r="AO27" s="483"/>
      <c r="AP27" s="483"/>
      <c r="AQ27" s="483"/>
      <c r="AR27" s="525"/>
      <c r="AS27" s="482" t="s">
        <v>138</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5">
        <v>168000</v>
      </c>
      <c r="BO27" s="606"/>
      <c r="BP27" s="606"/>
      <c r="BQ27" s="606"/>
      <c r="BR27" s="606"/>
      <c r="BS27" s="606"/>
      <c r="BT27" s="606"/>
      <c r="BU27" s="607"/>
      <c r="BV27" s="605">
        <v>168000</v>
      </c>
      <c r="BW27" s="606"/>
      <c r="BX27" s="606"/>
      <c r="BY27" s="606"/>
      <c r="BZ27" s="606"/>
      <c r="CA27" s="606"/>
      <c r="CB27" s="606"/>
      <c r="CC27" s="607"/>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2550</v>
      </c>
      <c r="R28" s="483"/>
      <c r="S28" s="483"/>
      <c r="T28" s="483"/>
      <c r="U28" s="483"/>
      <c r="V28" s="525"/>
      <c r="W28" s="584"/>
      <c r="X28" s="572"/>
      <c r="Y28" s="573"/>
      <c r="Z28" s="481" t="s">
        <v>184</v>
      </c>
      <c r="AA28" s="461"/>
      <c r="AB28" s="461"/>
      <c r="AC28" s="461"/>
      <c r="AD28" s="461"/>
      <c r="AE28" s="461"/>
      <c r="AF28" s="461"/>
      <c r="AG28" s="462"/>
      <c r="AH28" s="482" t="s">
        <v>138</v>
      </c>
      <c r="AI28" s="483"/>
      <c r="AJ28" s="483"/>
      <c r="AK28" s="483"/>
      <c r="AL28" s="525"/>
      <c r="AM28" s="482" t="s">
        <v>138</v>
      </c>
      <c r="AN28" s="483"/>
      <c r="AO28" s="483"/>
      <c r="AP28" s="483"/>
      <c r="AQ28" s="483"/>
      <c r="AR28" s="525"/>
      <c r="AS28" s="482" t="s">
        <v>138</v>
      </c>
      <c r="AT28" s="483"/>
      <c r="AU28" s="483"/>
      <c r="AV28" s="483"/>
      <c r="AW28" s="483"/>
      <c r="AX28" s="484"/>
      <c r="AY28" s="610" t="s">
        <v>185</v>
      </c>
      <c r="AZ28" s="611"/>
      <c r="BA28" s="611"/>
      <c r="BB28" s="612"/>
      <c r="BC28" s="391" t="s">
        <v>49</v>
      </c>
      <c r="BD28" s="392"/>
      <c r="BE28" s="392"/>
      <c r="BF28" s="392"/>
      <c r="BG28" s="392"/>
      <c r="BH28" s="392"/>
      <c r="BI28" s="392"/>
      <c r="BJ28" s="392"/>
      <c r="BK28" s="392"/>
      <c r="BL28" s="392"/>
      <c r="BM28" s="393"/>
      <c r="BN28" s="394">
        <v>1079686</v>
      </c>
      <c r="BO28" s="395"/>
      <c r="BP28" s="395"/>
      <c r="BQ28" s="395"/>
      <c r="BR28" s="395"/>
      <c r="BS28" s="395"/>
      <c r="BT28" s="395"/>
      <c r="BU28" s="396"/>
      <c r="BV28" s="394">
        <v>1077997</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10</v>
      </c>
      <c r="M29" s="483"/>
      <c r="N29" s="483"/>
      <c r="O29" s="483"/>
      <c r="P29" s="525"/>
      <c r="Q29" s="482">
        <v>2320</v>
      </c>
      <c r="R29" s="483"/>
      <c r="S29" s="483"/>
      <c r="T29" s="483"/>
      <c r="U29" s="483"/>
      <c r="V29" s="525"/>
      <c r="W29" s="585"/>
      <c r="X29" s="586"/>
      <c r="Y29" s="587"/>
      <c r="Z29" s="481" t="s">
        <v>187</v>
      </c>
      <c r="AA29" s="461"/>
      <c r="AB29" s="461"/>
      <c r="AC29" s="461"/>
      <c r="AD29" s="461"/>
      <c r="AE29" s="461"/>
      <c r="AF29" s="461"/>
      <c r="AG29" s="462"/>
      <c r="AH29" s="482">
        <v>108</v>
      </c>
      <c r="AI29" s="483"/>
      <c r="AJ29" s="483"/>
      <c r="AK29" s="483"/>
      <c r="AL29" s="525"/>
      <c r="AM29" s="482">
        <v>310392</v>
      </c>
      <c r="AN29" s="483"/>
      <c r="AO29" s="483"/>
      <c r="AP29" s="483"/>
      <c r="AQ29" s="483"/>
      <c r="AR29" s="525"/>
      <c r="AS29" s="482">
        <v>2874</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505188</v>
      </c>
      <c r="BO29" s="432"/>
      <c r="BP29" s="432"/>
      <c r="BQ29" s="432"/>
      <c r="BR29" s="432"/>
      <c r="BS29" s="432"/>
      <c r="BT29" s="432"/>
      <c r="BU29" s="433"/>
      <c r="BV29" s="431">
        <v>503153</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97.1</v>
      </c>
      <c r="AI30" s="551"/>
      <c r="AJ30" s="551"/>
      <c r="AK30" s="551"/>
      <c r="AL30" s="551"/>
      <c r="AM30" s="551"/>
      <c r="AN30" s="551"/>
      <c r="AO30" s="551"/>
      <c r="AP30" s="551"/>
      <c r="AQ30" s="551"/>
      <c r="AR30" s="551"/>
      <c r="AS30" s="551"/>
      <c r="AT30" s="551"/>
      <c r="AU30" s="551"/>
      <c r="AV30" s="551"/>
      <c r="AW30" s="551"/>
      <c r="AX30" s="553"/>
      <c r="AY30" s="616"/>
      <c r="AZ30" s="617"/>
      <c r="BA30" s="617"/>
      <c r="BB30" s="618"/>
      <c r="BC30" s="602" t="s">
        <v>51</v>
      </c>
      <c r="BD30" s="603"/>
      <c r="BE30" s="603"/>
      <c r="BF30" s="603"/>
      <c r="BG30" s="603"/>
      <c r="BH30" s="603"/>
      <c r="BI30" s="603"/>
      <c r="BJ30" s="603"/>
      <c r="BK30" s="603"/>
      <c r="BL30" s="603"/>
      <c r="BM30" s="604"/>
      <c r="BN30" s="605">
        <v>1010783</v>
      </c>
      <c r="BO30" s="606"/>
      <c r="BP30" s="606"/>
      <c r="BQ30" s="606"/>
      <c r="BR30" s="606"/>
      <c r="BS30" s="606"/>
      <c r="BT30" s="606"/>
      <c r="BU30" s="607"/>
      <c r="BV30" s="605">
        <v>721086</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198</v>
      </c>
      <c r="AN33" s="455"/>
      <c r="AO33" s="420" t="s">
        <v>197</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196</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多良木町国民健康保険特別会計（事業勘定）</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IF('各会計、関係団体の財政状況及び健全化判断比率'!B32="","",'各会計、関係団体の財政状況及び健全化判断比率'!B32)</f>
        <v>多良木町上水道事業会計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IF('各会計、関係団体の財政状況及び健全化判断比率'!B33="","",'各会計、関係団体の財政状況及び健全化判断比率'!B33)</f>
        <v>多良木町下水道事業特別会計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人吉球磨広域行政組合（一般会計）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15</v>
      </c>
      <c r="CP34" s="620"/>
      <c r="CQ34" s="621" t="str">
        <f>IF('各会計、関係団体の財政状況及び健全化判断比率'!BS7="","",'各会計、関係団体の財政状況及び健全化判断比率'!BS7)</f>
        <v>くま川鉄道株式会社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多良木町国民健康保険特別会計（直診勘定）</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人吉球磨広域行政組合（人吉球磨ふるさと市町村圏特別会計）</v>
      </c>
      <c r="BZ35" s="621"/>
      <c r="CA35" s="621"/>
      <c r="CB35" s="621"/>
      <c r="CC35" s="621"/>
      <c r="CD35" s="621"/>
      <c r="CE35" s="621"/>
      <c r="CF35" s="621"/>
      <c r="CG35" s="621"/>
      <c r="CH35" s="621"/>
      <c r="CI35" s="621"/>
      <c r="CJ35" s="621"/>
      <c r="CK35" s="621"/>
      <c r="CL35" s="621"/>
      <c r="CM35" s="621"/>
      <c r="CN35" s="214"/>
      <c r="CO35" s="620">
        <f t="shared" ref="CO35:CO43" si="3">IF(CQ35="","",CO34+1)</f>
        <v>16</v>
      </c>
      <c r="CP35" s="620"/>
      <c r="CQ35" s="621" t="str">
        <f>IF('各会計、関係団体の財政状況及び健全化判断比率'!BS8="","",'各会計、関係団体の財政状況及び健全化判断比率'!BS8)</f>
        <v>たらぎまちづくり推進機構</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多良木町介護保険特別会計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熊本県市町村総合事務組合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多良木町後期高齢者医療特別会計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球磨郡公立多良木病院企業団</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上球磨消防組合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熊本県後期高齢者医療広域連合（一般会計）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熊本県後期高齢者医療広域連合（後期高齢者医療特別会計）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BJnBD28uxeiGA8wzgA32uvdwXTePp1WPd52aQK2Ce8DZn8r52k0kseOSaH0ufnFuDPu7WpgOc9R4rMglov9xiA==" saltValue="4DiVOuUpWZ+0RQX1c9BFU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12" t="s">
        <v>573</v>
      </c>
      <c r="D34" s="1212"/>
      <c r="E34" s="1213"/>
      <c r="F34" s="32">
        <v>8.32</v>
      </c>
      <c r="G34" s="33">
        <v>9.92</v>
      </c>
      <c r="H34" s="33">
        <v>8.33</v>
      </c>
      <c r="I34" s="33">
        <v>8.44</v>
      </c>
      <c r="J34" s="34">
        <v>8.31</v>
      </c>
      <c r="K34" s="22"/>
      <c r="L34" s="22"/>
      <c r="M34" s="22"/>
      <c r="N34" s="22"/>
      <c r="O34" s="22"/>
      <c r="P34" s="22"/>
    </row>
    <row r="35" spans="1:16" ht="39" customHeight="1" x14ac:dyDescent="0.15">
      <c r="A35" s="22"/>
      <c r="B35" s="35"/>
      <c r="C35" s="1206" t="s">
        <v>574</v>
      </c>
      <c r="D35" s="1207"/>
      <c r="E35" s="1208"/>
      <c r="F35" s="36">
        <v>6.59</v>
      </c>
      <c r="G35" s="37">
        <v>6.96</v>
      </c>
      <c r="H35" s="37">
        <v>6.79</v>
      </c>
      <c r="I35" s="37">
        <v>5.83</v>
      </c>
      <c r="J35" s="38">
        <v>5.82</v>
      </c>
      <c r="K35" s="22"/>
      <c r="L35" s="22"/>
      <c r="M35" s="22"/>
      <c r="N35" s="22"/>
      <c r="O35" s="22"/>
      <c r="P35" s="22"/>
    </row>
    <row r="36" spans="1:16" ht="39" customHeight="1" x14ac:dyDescent="0.15">
      <c r="A36" s="22"/>
      <c r="B36" s="35"/>
      <c r="C36" s="1206" t="s">
        <v>575</v>
      </c>
      <c r="D36" s="1207"/>
      <c r="E36" s="1208"/>
      <c r="F36" s="36">
        <v>2.0499999999999998</v>
      </c>
      <c r="G36" s="37">
        <v>2.5499999999999998</v>
      </c>
      <c r="H36" s="37">
        <v>2.13</v>
      </c>
      <c r="I36" s="37">
        <v>2.64</v>
      </c>
      <c r="J36" s="38">
        <v>2.64</v>
      </c>
      <c r="K36" s="22"/>
      <c r="L36" s="22"/>
      <c r="M36" s="22"/>
      <c r="N36" s="22"/>
      <c r="O36" s="22"/>
      <c r="P36" s="22"/>
    </row>
    <row r="37" spans="1:16" ht="39" customHeight="1" x14ac:dyDescent="0.15">
      <c r="A37" s="22"/>
      <c r="B37" s="35"/>
      <c r="C37" s="1206" t="s">
        <v>576</v>
      </c>
      <c r="D37" s="1207"/>
      <c r="E37" s="1208"/>
      <c r="F37" s="36">
        <v>3.06</v>
      </c>
      <c r="G37" s="37">
        <v>4.6100000000000003</v>
      </c>
      <c r="H37" s="37">
        <v>4.55</v>
      </c>
      <c r="I37" s="37">
        <v>2.39</v>
      </c>
      <c r="J37" s="38">
        <v>2.23</v>
      </c>
      <c r="K37" s="22"/>
      <c r="L37" s="22"/>
      <c r="M37" s="22"/>
      <c r="N37" s="22"/>
      <c r="O37" s="22"/>
      <c r="P37" s="22"/>
    </row>
    <row r="38" spans="1:16" ht="39" customHeight="1" x14ac:dyDescent="0.15">
      <c r="A38" s="22"/>
      <c r="B38" s="35"/>
      <c r="C38" s="1206" t="s">
        <v>577</v>
      </c>
      <c r="D38" s="1207"/>
      <c r="E38" s="1208"/>
      <c r="F38" s="36">
        <v>0.28999999999999998</v>
      </c>
      <c r="G38" s="37">
        <v>0.25</v>
      </c>
      <c r="H38" s="37">
        <v>0.37</v>
      </c>
      <c r="I38" s="37">
        <v>0.36</v>
      </c>
      <c r="J38" s="38">
        <v>0.59</v>
      </c>
      <c r="K38" s="22"/>
      <c r="L38" s="22"/>
      <c r="M38" s="22"/>
      <c r="N38" s="22"/>
      <c r="O38" s="22"/>
      <c r="P38" s="22"/>
    </row>
    <row r="39" spans="1:16" ht="39" customHeight="1" x14ac:dyDescent="0.15">
      <c r="A39" s="22"/>
      <c r="B39" s="35"/>
      <c r="C39" s="1206" t="s">
        <v>578</v>
      </c>
      <c r="D39" s="1207"/>
      <c r="E39" s="1208"/>
      <c r="F39" s="36">
        <v>0.02</v>
      </c>
      <c r="G39" s="37">
        <v>0.01</v>
      </c>
      <c r="H39" s="37">
        <v>0.01</v>
      </c>
      <c r="I39" s="37">
        <v>0</v>
      </c>
      <c r="J39" s="38">
        <v>0.02</v>
      </c>
      <c r="K39" s="22"/>
      <c r="L39" s="22"/>
      <c r="M39" s="22"/>
      <c r="N39" s="22"/>
      <c r="O39" s="22"/>
      <c r="P39" s="22"/>
    </row>
    <row r="40" spans="1:16" ht="39" customHeight="1" x14ac:dyDescent="0.15">
      <c r="A40" s="22"/>
      <c r="B40" s="35"/>
      <c r="C40" s="1206" t="s">
        <v>579</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580</v>
      </c>
      <c r="D42" s="1207"/>
      <c r="E42" s="1208"/>
      <c r="F42" s="36" t="s">
        <v>526</v>
      </c>
      <c r="G42" s="37" t="s">
        <v>526</v>
      </c>
      <c r="H42" s="37" t="s">
        <v>526</v>
      </c>
      <c r="I42" s="37" t="s">
        <v>526</v>
      </c>
      <c r="J42" s="38" t="s">
        <v>526</v>
      </c>
      <c r="K42" s="22"/>
      <c r="L42" s="22"/>
      <c r="M42" s="22"/>
      <c r="N42" s="22"/>
      <c r="O42" s="22"/>
      <c r="P42" s="22"/>
    </row>
    <row r="43" spans="1:16" ht="39" customHeight="1" thickBot="1" x14ac:dyDescent="0.2">
      <c r="A43" s="22"/>
      <c r="B43" s="40"/>
      <c r="C43" s="1209" t="s">
        <v>581</v>
      </c>
      <c r="D43" s="1210"/>
      <c r="E43" s="1211"/>
      <c r="F43" s="41" t="s">
        <v>526</v>
      </c>
      <c r="G43" s="42" t="s">
        <v>526</v>
      </c>
      <c r="H43" s="42" t="s">
        <v>526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OPkV7vU0Y1FzER1tGK3MTifgmISgqIajyi8sVK/WK6k9a/677ac9p/o/Ewec0J6d4ed0iSTX2TF+NZuKLE6ow==" saltValue="r7rpJgaPQbiSNnvlyUAJ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642</v>
      </c>
      <c r="L45" s="60">
        <v>686</v>
      </c>
      <c r="M45" s="60">
        <v>644</v>
      </c>
      <c r="N45" s="60">
        <v>567</v>
      </c>
      <c r="O45" s="61">
        <v>584</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526</v>
      </c>
      <c r="L46" s="64" t="s">
        <v>526</v>
      </c>
      <c r="M46" s="64" t="s">
        <v>526</v>
      </c>
      <c r="N46" s="64" t="s">
        <v>526</v>
      </c>
      <c r="O46" s="65" t="s">
        <v>526</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526</v>
      </c>
      <c r="L47" s="64" t="s">
        <v>526</v>
      </c>
      <c r="M47" s="64" t="s">
        <v>526</v>
      </c>
      <c r="N47" s="64" t="s">
        <v>526</v>
      </c>
      <c r="O47" s="65" t="s">
        <v>526</v>
      </c>
      <c r="P47" s="48"/>
      <c r="Q47" s="48"/>
      <c r="R47" s="48"/>
      <c r="S47" s="48"/>
      <c r="T47" s="48"/>
      <c r="U47" s="48"/>
    </row>
    <row r="48" spans="1:21" ht="30.75" customHeight="1" x14ac:dyDescent="0.15">
      <c r="A48" s="48"/>
      <c r="B48" s="1216"/>
      <c r="C48" s="1217"/>
      <c r="D48" s="62"/>
      <c r="E48" s="1222" t="s">
        <v>15</v>
      </c>
      <c r="F48" s="1222"/>
      <c r="G48" s="1222"/>
      <c r="H48" s="1222"/>
      <c r="I48" s="1222"/>
      <c r="J48" s="1223"/>
      <c r="K48" s="63">
        <v>141</v>
      </c>
      <c r="L48" s="64">
        <v>161</v>
      </c>
      <c r="M48" s="64">
        <v>170</v>
      </c>
      <c r="N48" s="64">
        <v>161</v>
      </c>
      <c r="O48" s="65">
        <v>165</v>
      </c>
      <c r="P48" s="48"/>
      <c r="Q48" s="48"/>
      <c r="R48" s="48"/>
      <c r="S48" s="48"/>
      <c r="T48" s="48"/>
      <c r="U48" s="48"/>
    </row>
    <row r="49" spans="1:21" ht="30.75" customHeight="1" x14ac:dyDescent="0.15">
      <c r="A49" s="48"/>
      <c r="B49" s="1216"/>
      <c r="C49" s="1217"/>
      <c r="D49" s="62"/>
      <c r="E49" s="1222" t="s">
        <v>16</v>
      </c>
      <c r="F49" s="1222"/>
      <c r="G49" s="1222"/>
      <c r="H49" s="1222"/>
      <c r="I49" s="1222"/>
      <c r="J49" s="1223"/>
      <c r="K49" s="63">
        <v>128</v>
      </c>
      <c r="L49" s="64">
        <v>119</v>
      </c>
      <c r="M49" s="64">
        <v>102</v>
      </c>
      <c r="N49" s="64">
        <v>95</v>
      </c>
      <c r="O49" s="65">
        <v>101</v>
      </c>
      <c r="P49" s="48"/>
      <c r="Q49" s="48"/>
      <c r="R49" s="48"/>
      <c r="S49" s="48"/>
      <c r="T49" s="48"/>
      <c r="U49" s="48"/>
    </row>
    <row r="50" spans="1:21" ht="30.75" customHeight="1" x14ac:dyDescent="0.15">
      <c r="A50" s="48"/>
      <c r="B50" s="1216"/>
      <c r="C50" s="1217"/>
      <c r="D50" s="62"/>
      <c r="E50" s="1222" t="s">
        <v>17</v>
      </c>
      <c r="F50" s="1222"/>
      <c r="G50" s="1222"/>
      <c r="H50" s="1222"/>
      <c r="I50" s="1222"/>
      <c r="J50" s="1223"/>
      <c r="K50" s="63">
        <v>30</v>
      </c>
      <c r="L50" s="64">
        <v>30</v>
      </c>
      <c r="M50" s="64">
        <v>33</v>
      </c>
      <c r="N50" s="64">
        <v>31</v>
      </c>
      <c r="O50" s="65">
        <v>25</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526</v>
      </c>
      <c r="L51" s="64" t="s">
        <v>526</v>
      </c>
      <c r="M51" s="64" t="s">
        <v>526</v>
      </c>
      <c r="N51" s="64" t="s">
        <v>526</v>
      </c>
      <c r="O51" s="65" t="s">
        <v>526</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646</v>
      </c>
      <c r="L52" s="64">
        <v>679</v>
      </c>
      <c r="M52" s="64">
        <v>647</v>
      </c>
      <c r="N52" s="64">
        <v>609</v>
      </c>
      <c r="O52" s="65">
        <v>610</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295</v>
      </c>
      <c r="L53" s="69">
        <v>317</v>
      </c>
      <c r="M53" s="69">
        <v>302</v>
      </c>
      <c r="N53" s="69">
        <v>245</v>
      </c>
      <c r="O53" s="70">
        <v>265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30" t="s">
        <v>26</v>
      </c>
      <c r="C57" s="1231"/>
      <c r="D57" s="1234" t="s">
        <v>27</v>
      </c>
      <c r="E57" s="1235"/>
      <c r="F57" s="1235"/>
      <c r="G57" s="1235"/>
      <c r="H57" s="1235"/>
      <c r="I57" s="1235"/>
      <c r="J57" s="1236"/>
      <c r="K57" s="83" t="s">
        <v>597</v>
      </c>
      <c r="L57" s="84" t="s">
        <v>597</v>
      </c>
      <c r="M57" s="84" t="s">
        <v>597</v>
      </c>
      <c r="N57" s="84" t="s">
        <v>597</v>
      </c>
      <c r="O57" s="85" t="s">
        <v>597</v>
      </c>
    </row>
    <row r="58" spans="1:21" ht="31.5" customHeight="1" thickBot="1" x14ac:dyDescent="0.2">
      <c r="B58" s="1232"/>
      <c r="C58" s="1233"/>
      <c r="D58" s="1237" t="s">
        <v>28</v>
      </c>
      <c r="E58" s="1238"/>
      <c r="F58" s="1238"/>
      <c r="G58" s="1238"/>
      <c r="H58" s="1238"/>
      <c r="I58" s="1238"/>
      <c r="J58" s="1239"/>
      <c r="K58" s="86" t="s">
        <v>597</v>
      </c>
      <c r="L58" s="87" t="s">
        <v>597</v>
      </c>
      <c r="M58" s="87" t="s">
        <v>597</v>
      </c>
      <c r="N58" s="87" t="s">
        <v>597</v>
      </c>
      <c r="O58" s="88" t="s">
        <v>597</v>
      </c>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HNeHAGWeI49UUiEYwSuTHvCQ5eFjnK/b9qVZSCIze8OGJyOaqWy9l64RoYPfVtbDVF7V4Qn4eKl9tjB2PUOpw==" saltValue="zdLs6Pvb+2ziYZUTzE1Kh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40" t="s">
        <v>31</v>
      </c>
      <c r="C41" s="1241"/>
      <c r="D41" s="102"/>
      <c r="E41" s="1246" t="s">
        <v>32</v>
      </c>
      <c r="F41" s="1246"/>
      <c r="G41" s="1246"/>
      <c r="H41" s="1247"/>
      <c r="I41" s="103">
        <v>5906</v>
      </c>
      <c r="J41" s="104">
        <v>5817</v>
      </c>
      <c r="K41" s="104">
        <v>5248</v>
      </c>
      <c r="L41" s="104">
        <v>5438</v>
      </c>
      <c r="M41" s="105">
        <v>5658</v>
      </c>
    </row>
    <row r="42" spans="2:13" ht="27.75" customHeight="1" x14ac:dyDescent="0.15">
      <c r="B42" s="1242"/>
      <c r="C42" s="1243"/>
      <c r="D42" s="106"/>
      <c r="E42" s="1248" t="s">
        <v>33</v>
      </c>
      <c r="F42" s="1248"/>
      <c r="G42" s="1248"/>
      <c r="H42" s="1249"/>
      <c r="I42" s="107" t="s">
        <v>526</v>
      </c>
      <c r="J42" s="108" t="s">
        <v>526</v>
      </c>
      <c r="K42" s="108" t="s">
        <v>526</v>
      </c>
      <c r="L42" s="108" t="s">
        <v>526</v>
      </c>
      <c r="M42" s="109">
        <v>224</v>
      </c>
    </row>
    <row r="43" spans="2:13" ht="27.75" customHeight="1" x14ac:dyDescent="0.15">
      <c r="B43" s="1242"/>
      <c r="C43" s="1243"/>
      <c r="D43" s="106"/>
      <c r="E43" s="1248" t="s">
        <v>34</v>
      </c>
      <c r="F43" s="1248"/>
      <c r="G43" s="1248"/>
      <c r="H43" s="1249"/>
      <c r="I43" s="107">
        <v>1711</v>
      </c>
      <c r="J43" s="108">
        <v>1636</v>
      </c>
      <c r="K43" s="108">
        <v>1588</v>
      </c>
      <c r="L43" s="108">
        <v>1533</v>
      </c>
      <c r="M43" s="109">
        <v>1435</v>
      </c>
    </row>
    <row r="44" spans="2:13" ht="27.75" customHeight="1" x14ac:dyDescent="0.15">
      <c r="B44" s="1242"/>
      <c r="C44" s="1243"/>
      <c r="D44" s="106"/>
      <c r="E44" s="1248" t="s">
        <v>35</v>
      </c>
      <c r="F44" s="1248"/>
      <c r="G44" s="1248"/>
      <c r="H44" s="1249"/>
      <c r="I44" s="107">
        <v>1628</v>
      </c>
      <c r="J44" s="108">
        <v>1522</v>
      </c>
      <c r="K44" s="108">
        <v>1488</v>
      </c>
      <c r="L44" s="108">
        <v>1314</v>
      </c>
      <c r="M44" s="109">
        <v>1062</v>
      </c>
    </row>
    <row r="45" spans="2:13" ht="27.75" customHeight="1" x14ac:dyDescent="0.15">
      <c r="B45" s="1242"/>
      <c r="C45" s="1243"/>
      <c r="D45" s="106"/>
      <c r="E45" s="1248" t="s">
        <v>36</v>
      </c>
      <c r="F45" s="1248"/>
      <c r="G45" s="1248"/>
      <c r="H45" s="1249"/>
      <c r="I45" s="107">
        <v>1435</v>
      </c>
      <c r="J45" s="108">
        <v>1426</v>
      </c>
      <c r="K45" s="108">
        <v>1366</v>
      </c>
      <c r="L45" s="108">
        <v>1349</v>
      </c>
      <c r="M45" s="109">
        <v>1299</v>
      </c>
    </row>
    <row r="46" spans="2:13" ht="27.75" customHeight="1" x14ac:dyDescent="0.15">
      <c r="B46" s="1242"/>
      <c r="C46" s="1243"/>
      <c r="D46" s="110"/>
      <c r="E46" s="1248" t="s">
        <v>37</v>
      </c>
      <c r="F46" s="1248"/>
      <c r="G46" s="1248"/>
      <c r="H46" s="1249"/>
      <c r="I46" s="107" t="s">
        <v>526</v>
      </c>
      <c r="J46" s="108" t="s">
        <v>526</v>
      </c>
      <c r="K46" s="108" t="s">
        <v>526</v>
      </c>
      <c r="L46" s="108" t="s">
        <v>526</v>
      </c>
      <c r="M46" s="109" t="s">
        <v>526</v>
      </c>
    </row>
    <row r="47" spans="2:13" ht="27.75" customHeight="1" x14ac:dyDescent="0.15">
      <c r="B47" s="1242"/>
      <c r="C47" s="1243"/>
      <c r="D47" s="111"/>
      <c r="E47" s="1250" t="s">
        <v>38</v>
      </c>
      <c r="F47" s="1251"/>
      <c r="G47" s="1251"/>
      <c r="H47" s="1252"/>
      <c r="I47" s="107" t="s">
        <v>526</v>
      </c>
      <c r="J47" s="108" t="s">
        <v>526</v>
      </c>
      <c r="K47" s="108" t="s">
        <v>526</v>
      </c>
      <c r="L47" s="108" t="s">
        <v>526</v>
      </c>
      <c r="M47" s="109" t="s">
        <v>526</v>
      </c>
    </row>
    <row r="48" spans="2:13" ht="27.75" customHeight="1" x14ac:dyDescent="0.15">
      <c r="B48" s="1242"/>
      <c r="C48" s="1243"/>
      <c r="D48" s="106"/>
      <c r="E48" s="1248" t="s">
        <v>39</v>
      </c>
      <c r="F48" s="1248"/>
      <c r="G48" s="1248"/>
      <c r="H48" s="1249"/>
      <c r="I48" s="107" t="s">
        <v>526</v>
      </c>
      <c r="J48" s="108" t="s">
        <v>526</v>
      </c>
      <c r="K48" s="108" t="s">
        <v>526</v>
      </c>
      <c r="L48" s="108" t="s">
        <v>526</v>
      </c>
      <c r="M48" s="109" t="s">
        <v>526</v>
      </c>
    </row>
    <row r="49" spans="2:13" ht="27.75" customHeight="1" x14ac:dyDescent="0.15">
      <c r="B49" s="1244"/>
      <c r="C49" s="1245"/>
      <c r="D49" s="106"/>
      <c r="E49" s="1248" t="s">
        <v>40</v>
      </c>
      <c r="F49" s="1248"/>
      <c r="G49" s="1248"/>
      <c r="H49" s="1249"/>
      <c r="I49" s="107" t="s">
        <v>526</v>
      </c>
      <c r="J49" s="108" t="s">
        <v>526</v>
      </c>
      <c r="K49" s="108" t="s">
        <v>526</v>
      </c>
      <c r="L49" s="108" t="s">
        <v>526</v>
      </c>
      <c r="M49" s="109" t="s">
        <v>526</v>
      </c>
    </row>
    <row r="50" spans="2:13" ht="27.75" customHeight="1" x14ac:dyDescent="0.15">
      <c r="B50" s="1253" t="s">
        <v>41</v>
      </c>
      <c r="C50" s="1254"/>
      <c r="D50" s="112"/>
      <c r="E50" s="1248" t="s">
        <v>42</v>
      </c>
      <c r="F50" s="1248"/>
      <c r="G50" s="1248"/>
      <c r="H50" s="1249"/>
      <c r="I50" s="107">
        <v>2974</v>
      </c>
      <c r="J50" s="108">
        <v>3016</v>
      </c>
      <c r="K50" s="108">
        <v>2480</v>
      </c>
      <c r="L50" s="108">
        <v>2541</v>
      </c>
      <c r="M50" s="109">
        <v>2977</v>
      </c>
    </row>
    <row r="51" spans="2:13" ht="27.75" customHeight="1" x14ac:dyDescent="0.15">
      <c r="B51" s="1242"/>
      <c r="C51" s="1243"/>
      <c r="D51" s="106"/>
      <c r="E51" s="1248" t="s">
        <v>43</v>
      </c>
      <c r="F51" s="1248"/>
      <c r="G51" s="1248"/>
      <c r="H51" s="1249"/>
      <c r="I51" s="107">
        <v>181</v>
      </c>
      <c r="J51" s="108">
        <v>152</v>
      </c>
      <c r="K51" s="108">
        <v>127</v>
      </c>
      <c r="L51" s="108">
        <v>107</v>
      </c>
      <c r="M51" s="109">
        <v>88</v>
      </c>
    </row>
    <row r="52" spans="2:13" ht="27.75" customHeight="1" x14ac:dyDescent="0.15">
      <c r="B52" s="1244"/>
      <c r="C52" s="1245"/>
      <c r="D52" s="106"/>
      <c r="E52" s="1248" t="s">
        <v>44</v>
      </c>
      <c r="F52" s="1248"/>
      <c r="G52" s="1248"/>
      <c r="H52" s="1249"/>
      <c r="I52" s="107">
        <v>5608</v>
      </c>
      <c r="J52" s="108">
        <v>5416</v>
      </c>
      <c r="K52" s="108">
        <v>5460</v>
      </c>
      <c r="L52" s="108">
        <v>5603</v>
      </c>
      <c r="M52" s="109">
        <v>5545</v>
      </c>
    </row>
    <row r="53" spans="2:13" ht="27.75" customHeight="1" thickBot="1" x14ac:dyDescent="0.2">
      <c r="B53" s="1255" t="s">
        <v>45</v>
      </c>
      <c r="C53" s="1256"/>
      <c r="D53" s="113"/>
      <c r="E53" s="1257" t="s">
        <v>46</v>
      </c>
      <c r="F53" s="1257"/>
      <c r="G53" s="1257"/>
      <c r="H53" s="1258"/>
      <c r="I53" s="114">
        <v>1918</v>
      </c>
      <c r="J53" s="115">
        <v>1817</v>
      </c>
      <c r="K53" s="115">
        <v>1623</v>
      </c>
      <c r="L53" s="115">
        <v>1384</v>
      </c>
      <c r="M53" s="116">
        <v>1067</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LoFMCuvPGVjl68b6qi2jZMPghdSTH1V/puN0tWgRNpGr6N8BPk8/DozG+4zFIOnsIe3pzfsnjoZeJBhGVBxNw==" saltValue="ZdTFVMsUk5rlgGC+iTLP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267" t="s">
        <v>49</v>
      </c>
      <c r="D55" s="1267"/>
      <c r="E55" s="1268"/>
      <c r="F55" s="128">
        <v>1077</v>
      </c>
      <c r="G55" s="128">
        <v>1078</v>
      </c>
      <c r="H55" s="129">
        <v>1080</v>
      </c>
    </row>
    <row r="56" spans="2:8" ht="52.5" customHeight="1" x14ac:dyDescent="0.15">
      <c r="B56" s="130"/>
      <c r="C56" s="1269" t="s">
        <v>50</v>
      </c>
      <c r="D56" s="1269"/>
      <c r="E56" s="1270"/>
      <c r="F56" s="131">
        <v>501</v>
      </c>
      <c r="G56" s="131">
        <v>503</v>
      </c>
      <c r="H56" s="132">
        <v>505</v>
      </c>
    </row>
    <row r="57" spans="2:8" ht="53.25" customHeight="1" x14ac:dyDescent="0.15">
      <c r="B57" s="130"/>
      <c r="C57" s="1271" t="s">
        <v>51</v>
      </c>
      <c r="D57" s="1271"/>
      <c r="E57" s="1272"/>
      <c r="F57" s="133">
        <v>618</v>
      </c>
      <c r="G57" s="133">
        <v>721</v>
      </c>
      <c r="H57" s="134">
        <v>1011</v>
      </c>
    </row>
    <row r="58" spans="2:8" ht="45.75" customHeight="1" x14ac:dyDescent="0.15">
      <c r="B58" s="135"/>
      <c r="C58" s="1259" t="s">
        <v>598</v>
      </c>
      <c r="D58" s="1260"/>
      <c r="E58" s="1261"/>
      <c r="F58" s="136">
        <v>254</v>
      </c>
      <c r="G58" s="136">
        <v>254</v>
      </c>
      <c r="H58" s="137">
        <v>254</v>
      </c>
    </row>
    <row r="59" spans="2:8" ht="45.75" customHeight="1" x14ac:dyDescent="0.15">
      <c r="B59" s="135"/>
      <c r="C59" s="1259" t="s">
        <v>599</v>
      </c>
      <c r="D59" s="1260"/>
      <c r="E59" s="1261"/>
      <c r="F59" s="136" t="s">
        <v>597</v>
      </c>
      <c r="G59" s="136">
        <v>70</v>
      </c>
      <c r="H59" s="137">
        <v>243</v>
      </c>
    </row>
    <row r="60" spans="2:8" ht="45.75" customHeight="1" x14ac:dyDescent="0.15">
      <c r="B60" s="135"/>
      <c r="C60" s="1259" t="s">
        <v>600</v>
      </c>
      <c r="D60" s="1260"/>
      <c r="E60" s="1261"/>
      <c r="F60" s="136">
        <v>94</v>
      </c>
      <c r="G60" s="136">
        <v>122</v>
      </c>
      <c r="H60" s="137">
        <v>216</v>
      </c>
    </row>
    <row r="61" spans="2:8" ht="45.75" customHeight="1" x14ac:dyDescent="0.15">
      <c r="B61" s="135"/>
      <c r="C61" s="1259" t="s">
        <v>601</v>
      </c>
      <c r="D61" s="1260"/>
      <c r="E61" s="1261"/>
      <c r="F61" s="136">
        <v>204</v>
      </c>
      <c r="G61" s="136">
        <v>204</v>
      </c>
      <c r="H61" s="137">
        <v>204</v>
      </c>
    </row>
    <row r="62" spans="2:8" ht="45.75" customHeight="1" thickBot="1" x14ac:dyDescent="0.2">
      <c r="B62" s="138"/>
      <c r="C62" s="1262" t="s">
        <v>602</v>
      </c>
      <c r="D62" s="1263"/>
      <c r="E62" s="1264"/>
      <c r="F62" s="139">
        <v>56</v>
      </c>
      <c r="G62" s="139">
        <v>57</v>
      </c>
      <c r="H62" s="140">
        <v>57</v>
      </c>
    </row>
    <row r="63" spans="2:8" ht="52.5" customHeight="1" thickBot="1" x14ac:dyDescent="0.2">
      <c r="B63" s="141"/>
      <c r="C63" s="1265" t="s">
        <v>52</v>
      </c>
      <c r="D63" s="1265"/>
      <c r="E63" s="1266"/>
      <c r="F63" s="142">
        <v>2196</v>
      </c>
      <c r="G63" s="142">
        <v>2302</v>
      </c>
      <c r="H63" s="143">
        <v>2596</v>
      </c>
    </row>
    <row r="64" spans="2:8" ht="15" customHeight="1" x14ac:dyDescent="0.15"/>
  </sheetData>
  <sheetProtection algorithmName="SHA-512" hashValue="LhMm8gjGo/0yL0bVFJhuO767UC44eMgNTQpnZS13XY0DB8/UJRBXDN05foPROh8+JovGzSfpMncuNRkieubXEQ==" saltValue="kyPd0/RzcIn8I9EkIAOG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E2396-53C1-404D-9F26-1E7CDE151F34}">
  <sheetPr>
    <pageSetUpPr fitToPage="1"/>
  </sheetPr>
  <dimension ref="A1:WZM160"/>
  <sheetViews>
    <sheetView showGridLines="0" tabSelected="1" zoomScaleNormal="100" zoomScaleSheetLayoutView="55" workbookViewId="0">
      <selection activeCell="AN65" sqref="AN65:DC69"/>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604</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605</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606</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607</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568</v>
      </c>
      <c r="BQ50" s="1307"/>
      <c r="BR50" s="1307"/>
      <c r="BS50" s="1307"/>
      <c r="BT50" s="1307"/>
      <c r="BU50" s="1307"/>
      <c r="BV50" s="1307"/>
      <c r="BW50" s="1307"/>
      <c r="BX50" s="1307" t="s">
        <v>569</v>
      </c>
      <c r="BY50" s="1307"/>
      <c r="BZ50" s="1307"/>
      <c r="CA50" s="1307"/>
      <c r="CB50" s="1307"/>
      <c r="CC50" s="1307"/>
      <c r="CD50" s="1307"/>
      <c r="CE50" s="1307"/>
      <c r="CF50" s="1307" t="s">
        <v>570</v>
      </c>
      <c r="CG50" s="1307"/>
      <c r="CH50" s="1307"/>
      <c r="CI50" s="1307"/>
      <c r="CJ50" s="1307"/>
      <c r="CK50" s="1307"/>
      <c r="CL50" s="1307"/>
      <c r="CM50" s="1307"/>
      <c r="CN50" s="1307" t="s">
        <v>571</v>
      </c>
      <c r="CO50" s="1307"/>
      <c r="CP50" s="1307"/>
      <c r="CQ50" s="1307"/>
      <c r="CR50" s="1307"/>
      <c r="CS50" s="1307"/>
      <c r="CT50" s="1307"/>
      <c r="CU50" s="1307"/>
      <c r="CV50" s="1307" t="s">
        <v>572</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608</v>
      </c>
      <c r="AO51" s="1311"/>
      <c r="AP51" s="1311"/>
      <c r="AQ51" s="1311"/>
      <c r="AR51" s="1311"/>
      <c r="AS51" s="1311"/>
      <c r="AT51" s="1311"/>
      <c r="AU51" s="1311"/>
      <c r="AV51" s="1311"/>
      <c r="AW51" s="1311"/>
      <c r="AX51" s="1311"/>
      <c r="AY51" s="1311"/>
      <c r="AZ51" s="1311"/>
      <c r="BA51" s="1311"/>
      <c r="BB51" s="1311" t="s">
        <v>609</v>
      </c>
      <c r="BC51" s="1311"/>
      <c r="BD51" s="1311"/>
      <c r="BE51" s="1311"/>
      <c r="BF51" s="1311"/>
      <c r="BG51" s="1311"/>
      <c r="BH51" s="1311"/>
      <c r="BI51" s="1311"/>
      <c r="BJ51" s="1311"/>
      <c r="BK51" s="1311"/>
      <c r="BL51" s="1311"/>
      <c r="BM51" s="1311"/>
      <c r="BN51" s="1311"/>
      <c r="BO51" s="1311"/>
      <c r="BP51" s="1312">
        <v>56.7</v>
      </c>
      <c r="BQ51" s="1312"/>
      <c r="BR51" s="1312"/>
      <c r="BS51" s="1312"/>
      <c r="BT51" s="1312"/>
      <c r="BU51" s="1312"/>
      <c r="BV51" s="1312"/>
      <c r="BW51" s="1312"/>
      <c r="BX51" s="1312">
        <v>54.2</v>
      </c>
      <c r="BY51" s="1312"/>
      <c r="BZ51" s="1312"/>
      <c r="CA51" s="1312"/>
      <c r="CB51" s="1312"/>
      <c r="CC51" s="1312"/>
      <c r="CD51" s="1312"/>
      <c r="CE51" s="1312"/>
      <c r="CF51" s="1312">
        <v>49.3</v>
      </c>
      <c r="CG51" s="1312"/>
      <c r="CH51" s="1312"/>
      <c r="CI51" s="1312"/>
      <c r="CJ51" s="1312"/>
      <c r="CK51" s="1312"/>
      <c r="CL51" s="1312"/>
      <c r="CM51" s="1312"/>
      <c r="CN51" s="1312">
        <v>41.7</v>
      </c>
      <c r="CO51" s="1312"/>
      <c r="CP51" s="1312"/>
      <c r="CQ51" s="1312"/>
      <c r="CR51" s="1312"/>
      <c r="CS51" s="1312"/>
      <c r="CT51" s="1312"/>
      <c r="CU51" s="1312"/>
      <c r="CV51" s="1312">
        <v>31.3</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610</v>
      </c>
      <c r="BC53" s="1311"/>
      <c r="BD53" s="1311"/>
      <c r="BE53" s="1311"/>
      <c r="BF53" s="1311"/>
      <c r="BG53" s="1311"/>
      <c r="BH53" s="1311"/>
      <c r="BI53" s="1311"/>
      <c r="BJ53" s="1311"/>
      <c r="BK53" s="1311"/>
      <c r="BL53" s="1311"/>
      <c r="BM53" s="1311"/>
      <c r="BN53" s="1311"/>
      <c r="BO53" s="1311"/>
      <c r="BP53" s="1312">
        <v>60.7</v>
      </c>
      <c r="BQ53" s="1312"/>
      <c r="BR53" s="1312"/>
      <c r="BS53" s="1312"/>
      <c r="BT53" s="1312"/>
      <c r="BU53" s="1312"/>
      <c r="BV53" s="1312"/>
      <c r="BW53" s="1312"/>
      <c r="BX53" s="1312">
        <v>62.1</v>
      </c>
      <c r="BY53" s="1312"/>
      <c r="BZ53" s="1312"/>
      <c r="CA53" s="1312"/>
      <c r="CB53" s="1312"/>
      <c r="CC53" s="1312"/>
      <c r="CD53" s="1312"/>
      <c r="CE53" s="1312"/>
      <c r="CF53" s="1312">
        <v>63.8</v>
      </c>
      <c r="CG53" s="1312"/>
      <c r="CH53" s="1312"/>
      <c r="CI53" s="1312"/>
      <c r="CJ53" s="1312"/>
      <c r="CK53" s="1312"/>
      <c r="CL53" s="1312"/>
      <c r="CM53" s="1312"/>
      <c r="CN53" s="1312">
        <v>65</v>
      </c>
      <c r="CO53" s="1312"/>
      <c r="CP53" s="1312"/>
      <c r="CQ53" s="1312"/>
      <c r="CR53" s="1312"/>
      <c r="CS53" s="1312"/>
      <c r="CT53" s="1312"/>
      <c r="CU53" s="1312"/>
      <c r="CV53" s="1312">
        <v>65.3</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611</v>
      </c>
      <c r="AO55" s="1307"/>
      <c r="AP55" s="1307"/>
      <c r="AQ55" s="1307"/>
      <c r="AR55" s="1307"/>
      <c r="AS55" s="1307"/>
      <c r="AT55" s="1307"/>
      <c r="AU55" s="1307"/>
      <c r="AV55" s="1307"/>
      <c r="AW55" s="1307"/>
      <c r="AX55" s="1307"/>
      <c r="AY55" s="1307"/>
      <c r="AZ55" s="1307"/>
      <c r="BA55" s="1307"/>
      <c r="BB55" s="1311" t="s">
        <v>609</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610</v>
      </c>
      <c r="BC57" s="1311"/>
      <c r="BD57" s="1311"/>
      <c r="BE57" s="1311"/>
      <c r="BF57" s="1311"/>
      <c r="BG57" s="1311"/>
      <c r="BH57" s="1311"/>
      <c r="BI57" s="1311"/>
      <c r="BJ57" s="1311"/>
      <c r="BK57" s="1311"/>
      <c r="BL57" s="1311"/>
      <c r="BM57" s="1311"/>
      <c r="BN57" s="1311"/>
      <c r="BO57" s="1311"/>
      <c r="BP57" s="1312">
        <v>56.2</v>
      </c>
      <c r="BQ57" s="1312"/>
      <c r="BR57" s="1312"/>
      <c r="BS57" s="1312"/>
      <c r="BT57" s="1312"/>
      <c r="BU57" s="1312"/>
      <c r="BV57" s="1312"/>
      <c r="BW57" s="1312"/>
      <c r="BX57" s="1312">
        <v>58.2</v>
      </c>
      <c r="BY57" s="1312"/>
      <c r="BZ57" s="1312"/>
      <c r="CA57" s="1312"/>
      <c r="CB57" s="1312"/>
      <c r="CC57" s="1312"/>
      <c r="CD57" s="1312"/>
      <c r="CE57" s="1312"/>
      <c r="CF57" s="1312">
        <v>60.1</v>
      </c>
      <c r="CG57" s="1312"/>
      <c r="CH57" s="1312"/>
      <c r="CI57" s="1312"/>
      <c r="CJ57" s="1312"/>
      <c r="CK57" s="1312"/>
      <c r="CL57" s="1312"/>
      <c r="CM57" s="1312"/>
      <c r="CN57" s="1312">
        <v>61.6</v>
      </c>
      <c r="CO57" s="1312"/>
      <c r="CP57" s="1312"/>
      <c r="CQ57" s="1312"/>
      <c r="CR57" s="1312"/>
      <c r="CS57" s="1312"/>
      <c r="CT57" s="1312"/>
      <c r="CU57" s="1312"/>
      <c r="CV57" s="1312">
        <v>64</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612</v>
      </c>
    </row>
    <row r="64" spans="1:109" x14ac:dyDescent="0.15">
      <c r="B64" s="1282"/>
      <c r="G64" s="1289"/>
      <c r="I64" s="1322"/>
      <c r="J64" s="1322"/>
      <c r="K64" s="1322"/>
      <c r="L64" s="1322"/>
      <c r="M64" s="1322"/>
      <c r="N64" s="1323"/>
      <c r="AM64" s="1289"/>
      <c r="AN64" s="1289" t="s">
        <v>605</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5" customHeight="1" x14ac:dyDescent="0.15">
      <c r="B65" s="1282"/>
      <c r="AN65" s="1291" t="s">
        <v>613</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607</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568</v>
      </c>
      <c r="BQ72" s="1307"/>
      <c r="BR72" s="1307"/>
      <c r="BS72" s="1307"/>
      <c r="BT72" s="1307"/>
      <c r="BU72" s="1307"/>
      <c r="BV72" s="1307"/>
      <c r="BW72" s="1307"/>
      <c r="BX72" s="1307" t="s">
        <v>569</v>
      </c>
      <c r="BY72" s="1307"/>
      <c r="BZ72" s="1307"/>
      <c r="CA72" s="1307"/>
      <c r="CB72" s="1307"/>
      <c r="CC72" s="1307"/>
      <c r="CD72" s="1307"/>
      <c r="CE72" s="1307"/>
      <c r="CF72" s="1307" t="s">
        <v>570</v>
      </c>
      <c r="CG72" s="1307"/>
      <c r="CH72" s="1307"/>
      <c r="CI72" s="1307"/>
      <c r="CJ72" s="1307"/>
      <c r="CK72" s="1307"/>
      <c r="CL72" s="1307"/>
      <c r="CM72" s="1307"/>
      <c r="CN72" s="1307" t="s">
        <v>571</v>
      </c>
      <c r="CO72" s="1307"/>
      <c r="CP72" s="1307"/>
      <c r="CQ72" s="1307"/>
      <c r="CR72" s="1307"/>
      <c r="CS72" s="1307"/>
      <c r="CT72" s="1307"/>
      <c r="CU72" s="1307"/>
      <c r="CV72" s="1307" t="s">
        <v>572</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608</v>
      </c>
      <c r="AO73" s="1311"/>
      <c r="AP73" s="1311"/>
      <c r="AQ73" s="1311"/>
      <c r="AR73" s="1311"/>
      <c r="AS73" s="1311"/>
      <c r="AT73" s="1311"/>
      <c r="AU73" s="1311"/>
      <c r="AV73" s="1311"/>
      <c r="AW73" s="1311"/>
      <c r="AX73" s="1311"/>
      <c r="AY73" s="1311"/>
      <c r="AZ73" s="1311"/>
      <c r="BA73" s="1311"/>
      <c r="BB73" s="1311" t="s">
        <v>609</v>
      </c>
      <c r="BC73" s="1311"/>
      <c r="BD73" s="1311"/>
      <c r="BE73" s="1311"/>
      <c r="BF73" s="1311"/>
      <c r="BG73" s="1311"/>
      <c r="BH73" s="1311"/>
      <c r="BI73" s="1311"/>
      <c r="BJ73" s="1311"/>
      <c r="BK73" s="1311"/>
      <c r="BL73" s="1311"/>
      <c r="BM73" s="1311"/>
      <c r="BN73" s="1311"/>
      <c r="BO73" s="1311"/>
      <c r="BP73" s="1312">
        <v>56.7</v>
      </c>
      <c r="BQ73" s="1312"/>
      <c r="BR73" s="1312"/>
      <c r="BS73" s="1312"/>
      <c r="BT73" s="1312"/>
      <c r="BU73" s="1312"/>
      <c r="BV73" s="1312"/>
      <c r="BW73" s="1312"/>
      <c r="BX73" s="1312">
        <v>54.2</v>
      </c>
      <c r="BY73" s="1312"/>
      <c r="BZ73" s="1312"/>
      <c r="CA73" s="1312"/>
      <c r="CB73" s="1312"/>
      <c r="CC73" s="1312"/>
      <c r="CD73" s="1312"/>
      <c r="CE73" s="1312"/>
      <c r="CF73" s="1312">
        <v>49.3</v>
      </c>
      <c r="CG73" s="1312"/>
      <c r="CH73" s="1312"/>
      <c r="CI73" s="1312"/>
      <c r="CJ73" s="1312"/>
      <c r="CK73" s="1312"/>
      <c r="CL73" s="1312"/>
      <c r="CM73" s="1312"/>
      <c r="CN73" s="1312">
        <v>41.7</v>
      </c>
      <c r="CO73" s="1312"/>
      <c r="CP73" s="1312"/>
      <c r="CQ73" s="1312"/>
      <c r="CR73" s="1312"/>
      <c r="CS73" s="1312"/>
      <c r="CT73" s="1312"/>
      <c r="CU73" s="1312"/>
      <c r="CV73" s="1312">
        <v>31.3</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614</v>
      </c>
      <c r="BC75" s="1311"/>
      <c r="BD75" s="1311"/>
      <c r="BE75" s="1311"/>
      <c r="BF75" s="1311"/>
      <c r="BG75" s="1311"/>
      <c r="BH75" s="1311"/>
      <c r="BI75" s="1311"/>
      <c r="BJ75" s="1311"/>
      <c r="BK75" s="1311"/>
      <c r="BL75" s="1311"/>
      <c r="BM75" s="1311"/>
      <c r="BN75" s="1311"/>
      <c r="BO75" s="1311"/>
      <c r="BP75" s="1312">
        <v>9.9</v>
      </c>
      <c r="BQ75" s="1312"/>
      <c r="BR75" s="1312"/>
      <c r="BS75" s="1312"/>
      <c r="BT75" s="1312"/>
      <c r="BU75" s="1312"/>
      <c r="BV75" s="1312"/>
      <c r="BW75" s="1312"/>
      <c r="BX75" s="1312">
        <v>9.3000000000000007</v>
      </c>
      <c r="BY75" s="1312"/>
      <c r="BZ75" s="1312"/>
      <c r="CA75" s="1312"/>
      <c r="CB75" s="1312"/>
      <c r="CC75" s="1312"/>
      <c r="CD75" s="1312"/>
      <c r="CE75" s="1312"/>
      <c r="CF75" s="1312">
        <v>9.1</v>
      </c>
      <c r="CG75" s="1312"/>
      <c r="CH75" s="1312"/>
      <c r="CI75" s="1312"/>
      <c r="CJ75" s="1312"/>
      <c r="CK75" s="1312"/>
      <c r="CL75" s="1312"/>
      <c r="CM75" s="1312"/>
      <c r="CN75" s="1312">
        <v>8.6</v>
      </c>
      <c r="CO75" s="1312"/>
      <c r="CP75" s="1312"/>
      <c r="CQ75" s="1312"/>
      <c r="CR75" s="1312"/>
      <c r="CS75" s="1312"/>
      <c r="CT75" s="1312"/>
      <c r="CU75" s="1312"/>
      <c r="CV75" s="1312">
        <v>8</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611</v>
      </c>
      <c r="AO77" s="1307"/>
      <c r="AP77" s="1307"/>
      <c r="AQ77" s="1307"/>
      <c r="AR77" s="1307"/>
      <c r="AS77" s="1307"/>
      <c r="AT77" s="1307"/>
      <c r="AU77" s="1307"/>
      <c r="AV77" s="1307"/>
      <c r="AW77" s="1307"/>
      <c r="AX77" s="1307"/>
      <c r="AY77" s="1307"/>
      <c r="AZ77" s="1307"/>
      <c r="BA77" s="1307"/>
      <c r="BB77" s="1311" t="s">
        <v>609</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614</v>
      </c>
      <c r="BC79" s="1311"/>
      <c r="BD79" s="1311"/>
      <c r="BE79" s="1311"/>
      <c r="BF79" s="1311"/>
      <c r="BG79" s="1311"/>
      <c r="BH79" s="1311"/>
      <c r="BI79" s="1311"/>
      <c r="BJ79" s="1311"/>
      <c r="BK79" s="1311"/>
      <c r="BL79" s="1311"/>
      <c r="BM79" s="1311"/>
      <c r="BN79" s="1311"/>
      <c r="BO79" s="1311"/>
      <c r="BP79" s="1312">
        <v>8.5</v>
      </c>
      <c r="BQ79" s="1312"/>
      <c r="BR79" s="1312"/>
      <c r="BS79" s="1312"/>
      <c r="BT79" s="1312"/>
      <c r="BU79" s="1312"/>
      <c r="BV79" s="1312"/>
      <c r="BW79" s="1312"/>
      <c r="BX79" s="1312">
        <v>8.5</v>
      </c>
      <c r="BY79" s="1312"/>
      <c r="BZ79" s="1312"/>
      <c r="CA79" s="1312"/>
      <c r="CB79" s="1312"/>
      <c r="CC79" s="1312"/>
      <c r="CD79" s="1312"/>
      <c r="CE79" s="1312"/>
      <c r="CF79" s="1312">
        <v>8.6</v>
      </c>
      <c r="CG79" s="1312"/>
      <c r="CH79" s="1312"/>
      <c r="CI79" s="1312"/>
      <c r="CJ79" s="1312"/>
      <c r="CK79" s="1312"/>
      <c r="CL79" s="1312"/>
      <c r="CM79" s="1312"/>
      <c r="CN79" s="1312">
        <v>8.6</v>
      </c>
      <c r="CO79" s="1312"/>
      <c r="CP79" s="1312"/>
      <c r="CQ79" s="1312"/>
      <c r="CR79" s="1312"/>
      <c r="CS79" s="1312"/>
      <c r="CT79" s="1312"/>
      <c r="CU79" s="1312"/>
      <c r="CV79" s="1312">
        <v>8.9</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cfoQRpcsNWCLD9gZZGaaKl8HQaMJ2dzSiXxPfMQUXMPdEzhxxAv+cJPpYarzvWjkS6ZlZCUMaEexeHGZF/Wagw==" saltValue="o0e4FIIM2yyh+3m3tuyu3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12944-957B-451D-BEFA-E0C43A11824D}">
  <sheetPr>
    <pageSetUpPr fitToPage="1"/>
  </sheetPr>
  <dimension ref="A1:DR125"/>
  <sheetViews>
    <sheetView showGridLines="0" topLeftCell="E101" zoomScaleNormal="100" zoomScaleSheetLayoutView="70" workbookViewId="0">
      <selection activeCell="AB113" sqref="AB11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cqBuFMeLgGmBxwFixPcZueQXmIQolOO4f+f77PAOaR6HLPO/aHXw7ZRyLlH8IH6lwgtruqa0pTSwbyTDlxEXFQ==" saltValue="7oNnvWPmIiqrxku7av8a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66D7-EB98-4FE2-9014-633210AC1066}">
  <sheetPr>
    <pageSetUpPr fitToPage="1"/>
  </sheetPr>
  <dimension ref="A1:DR125"/>
  <sheetViews>
    <sheetView showGridLines="0" zoomScaleNormal="100" zoomScaleSheetLayoutView="55" workbookViewId="0">
      <selection activeCell="AN113" sqref="AN11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Y1vwgPILnUcp6c/xuojGgerwxEHevd4ms0V+agC+5QBIkXPO4cFTAsQvdBx8jTIRgGGAa9mvzenVsdOjgZyDJg==" saltValue="h1AsE53J56y9x70Ovzxjl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565</v>
      </c>
      <c r="G2" s="157"/>
      <c r="H2" s="158"/>
    </row>
    <row r="3" spans="1:8" x14ac:dyDescent="0.15">
      <c r="A3" s="154" t="s">
        <v>558</v>
      </c>
      <c r="B3" s="159"/>
      <c r="C3" s="160"/>
      <c r="D3" s="161">
        <v>63353</v>
      </c>
      <c r="E3" s="162"/>
      <c r="F3" s="163">
        <v>168868</v>
      </c>
      <c r="G3" s="164"/>
      <c r="H3" s="165"/>
    </row>
    <row r="4" spans="1:8" x14ac:dyDescent="0.15">
      <c r="A4" s="166"/>
      <c r="B4" s="167"/>
      <c r="C4" s="168"/>
      <c r="D4" s="169">
        <v>34287</v>
      </c>
      <c r="E4" s="170"/>
      <c r="F4" s="171">
        <v>79360</v>
      </c>
      <c r="G4" s="172"/>
      <c r="H4" s="173"/>
    </row>
    <row r="5" spans="1:8" x14ac:dyDescent="0.15">
      <c r="A5" s="154" t="s">
        <v>560</v>
      </c>
      <c r="B5" s="159"/>
      <c r="C5" s="160"/>
      <c r="D5" s="161">
        <v>80801</v>
      </c>
      <c r="E5" s="162"/>
      <c r="F5" s="163">
        <v>202870</v>
      </c>
      <c r="G5" s="164"/>
      <c r="H5" s="165"/>
    </row>
    <row r="6" spans="1:8" x14ac:dyDescent="0.15">
      <c r="A6" s="166"/>
      <c r="B6" s="167"/>
      <c r="C6" s="168"/>
      <c r="D6" s="169">
        <v>33944</v>
      </c>
      <c r="E6" s="170"/>
      <c r="F6" s="171">
        <v>79735</v>
      </c>
      <c r="G6" s="172"/>
      <c r="H6" s="173"/>
    </row>
    <row r="7" spans="1:8" x14ac:dyDescent="0.15">
      <c r="A7" s="154" t="s">
        <v>561</v>
      </c>
      <c r="B7" s="159"/>
      <c r="C7" s="160"/>
      <c r="D7" s="161">
        <v>61324</v>
      </c>
      <c r="E7" s="162"/>
      <c r="F7" s="163">
        <v>167497</v>
      </c>
      <c r="G7" s="164"/>
      <c r="H7" s="165"/>
    </row>
    <row r="8" spans="1:8" x14ac:dyDescent="0.15">
      <c r="A8" s="166"/>
      <c r="B8" s="167"/>
      <c r="C8" s="168"/>
      <c r="D8" s="169">
        <v>35009</v>
      </c>
      <c r="E8" s="170"/>
      <c r="F8" s="171">
        <v>82571</v>
      </c>
      <c r="G8" s="172"/>
      <c r="H8" s="173"/>
    </row>
    <row r="9" spans="1:8" x14ac:dyDescent="0.15">
      <c r="A9" s="154" t="s">
        <v>562</v>
      </c>
      <c r="B9" s="159"/>
      <c r="C9" s="160"/>
      <c r="D9" s="161">
        <v>101257</v>
      </c>
      <c r="E9" s="162"/>
      <c r="F9" s="163">
        <v>190274</v>
      </c>
      <c r="G9" s="164"/>
      <c r="H9" s="165"/>
    </row>
    <row r="10" spans="1:8" x14ac:dyDescent="0.15">
      <c r="A10" s="166"/>
      <c r="B10" s="167"/>
      <c r="C10" s="168"/>
      <c r="D10" s="169">
        <v>57546</v>
      </c>
      <c r="E10" s="170"/>
      <c r="F10" s="171">
        <v>88584</v>
      </c>
      <c r="G10" s="172"/>
      <c r="H10" s="173"/>
    </row>
    <row r="11" spans="1:8" x14ac:dyDescent="0.15">
      <c r="A11" s="154" t="s">
        <v>563</v>
      </c>
      <c r="B11" s="159"/>
      <c r="C11" s="160"/>
      <c r="D11" s="161">
        <v>93008</v>
      </c>
      <c r="E11" s="162"/>
      <c r="F11" s="163">
        <v>200194</v>
      </c>
      <c r="G11" s="164"/>
      <c r="H11" s="165"/>
    </row>
    <row r="12" spans="1:8" x14ac:dyDescent="0.15">
      <c r="A12" s="166"/>
      <c r="B12" s="167"/>
      <c r="C12" s="174"/>
      <c r="D12" s="169">
        <v>59475</v>
      </c>
      <c r="E12" s="170"/>
      <c r="F12" s="171">
        <v>106422</v>
      </c>
      <c r="G12" s="172"/>
      <c r="H12" s="173"/>
    </row>
    <row r="13" spans="1:8" x14ac:dyDescent="0.15">
      <c r="A13" s="154"/>
      <c r="B13" s="159"/>
      <c r="C13" s="175"/>
      <c r="D13" s="176">
        <v>79949</v>
      </c>
      <c r="E13" s="177"/>
      <c r="F13" s="178">
        <v>185941</v>
      </c>
      <c r="G13" s="179"/>
      <c r="H13" s="165"/>
    </row>
    <row r="14" spans="1:8" x14ac:dyDescent="0.15">
      <c r="A14" s="166"/>
      <c r="B14" s="167"/>
      <c r="C14" s="168"/>
      <c r="D14" s="169">
        <v>44052</v>
      </c>
      <c r="E14" s="170"/>
      <c r="F14" s="171">
        <v>87334</v>
      </c>
      <c r="G14" s="172"/>
      <c r="H14" s="173"/>
    </row>
    <row r="17" spans="1:11" x14ac:dyDescent="0.15">
      <c r="A17" s="150" t="s">
        <v>54</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55</v>
      </c>
      <c r="B19" s="180">
        <f>ROUND(VALUE(SUBSTITUTE(実質収支比率等に係る経年分析!F$48,"▲","-")),2)</f>
        <v>8.32</v>
      </c>
      <c r="C19" s="180">
        <f>ROUND(VALUE(SUBSTITUTE(実質収支比率等に係る経年分析!G$48,"▲","-")),2)</f>
        <v>9.93</v>
      </c>
      <c r="D19" s="180">
        <f>ROUND(VALUE(SUBSTITUTE(実質収支比率等に係る経年分析!H$48,"▲","-")),2)</f>
        <v>8.33</v>
      </c>
      <c r="E19" s="180">
        <f>ROUND(VALUE(SUBSTITUTE(実質収支比率等に係る経年分析!I$48,"▲","-")),2)</f>
        <v>8.44</v>
      </c>
      <c r="F19" s="180">
        <f>ROUND(VALUE(SUBSTITUTE(実質収支比率等に係る経年分析!J$48,"▲","-")),2)</f>
        <v>8.31</v>
      </c>
    </row>
    <row r="20" spans="1:11" x14ac:dyDescent="0.15">
      <c r="A20" s="180" t="s">
        <v>56</v>
      </c>
      <c r="B20" s="180">
        <f>ROUND(VALUE(SUBSTITUTE(実質収支比率等に係る経年分析!F$47,"▲","-")),2)</f>
        <v>26.86</v>
      </c>
      <c r="C20" s="180">
        <f>ROUND(VALUE(SUBSTITUTE(実質収支比率等に係る経年分析!G$47,"▲","-")),2)</f>
        <v>26.86</v>
      </c>
      <c r="D20" s="180">
        <f>ROUND(VALUE(SUBSTITUTE(実質収支比率等に係る経年分析!H$47,"▲","-")),2)</f>
        <v>27.54</v>
      </c>
      <c r="E20" s="180">
        <f>ROUND(VALUE(SUBSTITUTE(実質収支比率等に係る経年分析!I$47,"▲","-")),2)</f>
        <v>27.64</v>
      </c>
      <c r="F20" s="180">
        <f>ROUND(VALUE(SUBSTITUTE(実質収支比率等に係る経年分析!J$47,"▲","-")),2)</f>
        <v>26.98</v>
      </c>
    </row>
    <row r="21" spans="1:11" x14ac:dyDescent="0.15">
      <c r="A21" s="180" t="s">
        <v>57</v>
      </c>
      <c r="B21" s="180">
        <f>IF(ISNUMBER(VALUE(SUBSTITUTE(実質収支比率等に係る経年分析!F$49,"▲","-"))),ROUND(VALUE(SUBSTITUTE(実質収支比率等に係る経年分析!F$49,"▲","-")),2),NA())</f>
        <v>1.99</v>
      </c>
      <c r="C21" s="180">
        <f>IF(ISNUMBER(VALUE(SUBSTITUTE(実質収支比率等に係る経年分析!G$49,"▲","-"))),ROUND(VALUE(SUBSTITUTE(実質収支比率等に係る経年分析!G$49,"▲","-")),2),NA())</f>
        <v>1.66</v>
      </c>
      <c r="D21" s="180">
        <f>IF(ISNUMBER(VALUE(SUBSTITUTE(実質収支比率等に係る経年分析!H$49,"▲","-"))),ROUND(VALUE(SUBSTITUTE(実質収支比率等に係る経年分析!H$49,"▲","-")),2),NA())</f>
        <v>8.36</v>
      </c>
      <c r="E21" s="180">
        <f>IF(ISNUMBER(VALUE(SUBSTITUTE(実質収支比率等に係る経年分析!I$49,"▲","-"))),ROUND(VALUE(SUBSTITUTE(実質収支比率等に係る経年分析!I$49,"▲","-")),2),NA())</f>
        <v>0.12</v>
      </c>
      <c r="F21" s="180">
        <f>IF(ISNUMBER(VALUE(SUBSTITUTE(実質収支比率等に係る経年分析!J$49,"▲","-"))),ROUND(VALUE(SUBSTITUTE(実質収支比率等に係る経年分析!J$49,"▲","-")),2),NA())</f>
        <v>0.13</v>
      </c>
    </row>
    <row r="24" spans="1:11" x14ac:dyDescent="0.15">
      <c r="A24" s="150" t="s">
        <v>58</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多良木町国民健康保険特別会計（直診勘定）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多良木町後期高齢者医療特別会計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多良木町下水道事業特別会計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0.28999999999999998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0.59</v>
      </c>
    </row>
    <row r="33" spans="1:16" x14ac:dyDescent="0.15">
      <c r="A33" s="181" t="str">
        <f>IF(連結実質赤字比率に係る赤字・黒字の構成分析!C$37="",NA(),連結実質赤字比率に係る赤字・黒字の構成分析!C$37)</f>
        <v>多良木町国民健康保険特別会計（事業勘定）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4.6100000000000003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4.55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2.23</v>
      </c>
    </row>
    <row r="34" spans="1:16" x14ac:dyDescent="0.15">
      <c r="A34" s="181" t="str">
        <f>IF(連結実質赤字比率に係る赤字・黒字の構成分析!C$36="",NA(),連結実質赤字比率に係る赤字・黒字の構成分析!C$36)</f>
        <v>多良木町介護保険特別会計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2.0499999999999998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2.5499999999999998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2.64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2.64</v>
      </c>
    </row>
    <row r="35" spans="1:16" x14ac:dyDescent="0.15">
      <c r="A35" s="181" t="str">
        <f>IF(連結実質赤字比率に係る赤字・黒字の構成分析!C$35="",NA(),連結実質赤字比率に係る赤字・黒字の構成分析!C$35)</f>
        <v>多良木町上水道事業会計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6.79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5.83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8.33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8.31</v>
      </c>
    </row>
    <row r="39" spans="1:16" x14ac:dyDescent="0.15">
      <c r="A39" s="150" t="s">
        <v>61</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646</v>
      </c>
      <c r="E42" s="182"/>
      <c r="F42" s="182"/>
      <c r="G42" s="182">
        <f>'実質公債費比率（分子）の構造'!L$52</f>
        <v>679</v>
      </c>
      <c r="H42" s="182"/>
      <c r="I42" s="182"/>
      <c r="J42" s="182">
        <f>'実質公債費比率（分子）の構造'!M$52</f>
        <v>647</v>
      </c>
      <c r="K42" s="182"/>
      <c r="L42" s="182"/>
      <c r="M42" s="182">
        <f>'実質公債費比率（分子）の構造'!N$52</f>
        <v>609</v>
      </c>
      <c r="N42" s="182"/>
      <c r="O42" s="182"/>
      <c r="P42" s="182">
        <f>'実質公債費比率（分子）の構造'!O$52</f>
        <v>610</v>
      </c>
    </row>
    <row r="43" spans="1:16" x14ac:dyDescent="0.15">
      <c r="A43" s="182" t="s">
        <v>65</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66</v>
      </c>
      <c r="B44" s="182">
        <f>'実質公債費比率（分子）の構造'!K$50</f>
        <v>30</v>
      </c>
      <c r="C44" s="182"/>
      <c r="D44" s="182"/>
      <c r="E44" s="182">
        <f>'実質公債費比率（分子）の構造'!L$50</f>
        <v>30</v>
      </c>
      <c r="F44" s="182"/>
      <c r="G44" s="182"/>
      <c r="H44" s="182">
        <f>'実質公債費比率（分子）の構造'!M$50</f>
        <v>33</v>
      </c>
      <c r="I44" s="182"/>
      <c r="J44" s="182"/>
      <c r="K44" s="182">
        <f>'実質公債費比率（分子）の構造'!N$50</f>
        <v>31</v>
      </c>
      <c r="L44" s="182"/>
      <c r="M44" s="182"/>
      <c r="N44" s="182">
        <f>'実質公債費比率（分子）の構造'!O$50</f>
        <v>25</v>
      </c>
      <c r="O44" s="182"/>
      <c r="P44" s="182"/>
    </row>
    <row r="45" spans="1:16" x14ac:dyDescent="0.15">
      <c r="A45" s="182" t="s">
        <v>67</v>
      </c>
      <c r="B45" s="182">
        <f>'実質公債費比率（分子）の構造'!K$49</f>
        <v>128</v>
      </c>
      <c r="C45" s="182"/>
      <c r="D45" s="182"/>
      <c r="E45" s="182">
        <f>'実質公債費比率（分子）の構造'!L$49</f>
        <v>119</v>
      </c>
      <c r="F45" s="182"/>
      <c r="G45" s="182"/>
      <c r="H45" s="182">
        <f>'実質公債費比率（分子）の構造'!M$49</f>
        <v>102</v>
      </c>
      <c r="I45" s="182"/>
      <c r="J45" s="182"/>
      <c r="K45" s="182">
        <f>'実質公債費比率（分子）の構造'!N$49</f>
        <v>95</v>
      </c>
      <c r="L45" s="182"/>
      <c r="M45" s="182"/>
      <c r="N45" s="182">
        <f>'実質公債費比率（分子）の構造'!O$49</f>
        <v>101</v>
      </c>
      <c r="O45" s="182"/>
      <c r="P45" s="182"/>
    </row>
    <row r="46" spans="1:16" x14ac:dyDescent="0.15">
      <c r="A46" s="182" t="s">
        <v>68</v>
      </c>
      <c r="B46" s="182">
        <f>'実質公債費比率（分子）の構造'!K$48</f>
        <v>141</v>
      </c>
      <c r="C46" s="182"/>
      <c r="D46" s="182"/>
      <c r="E46" s="182">
        <f>'実質公債費比率（分子）の構造'!L$48</f>
        <v>161</v>
      </c>
      <c r="F46" s="182"/>
      <c r="G46" s="182"/>
      <c r="H46" s="182">
        <f>'実質公債費比率（分子）の構造'!M$48</f>
        <v>170</v>
      </c>
      <c r="I46" s="182"/>
      <c r="J46" s="182"/>
      <c r="K46" s="182">
        <f>'実質公債費比率（分子）の構造'!N$48</f>
        <v>161</v>
      </c>
      <c r="L46" s="182"/>
      <c r="M46" s="182"/>
      <c r="N46" s="182">
        <f>'実質公債費比率（分子）の構造'!O$48</f>
        <v>165</v>
      </c>
      <c r="O46" s="182"/>
      <c r="P46" s="182"/>
    </row>
    <row r="47" spans="1:16" x14ac:dyDescent="0.15">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642</v>
      </c>
      <c r="C49" s="182"/>
      <c r="D49" s="182"/>
      <c r="E49" s="182">
        <f>'実質公債費比率（分子）の構造'!L$45</f>
        <v>686</v>
      </c>
      <c r="F49" s="182"/>
      <c r="G49" s="182"/>
      <c r="H49" s="182">
        <f>'実質公債費比率（分子）の構造'!M$45</f>
        <v>644</v>
      </c>
      <c r="I49" s="182"/>
      <c r="J49" s="182"/>
      <c r="K49" s="182">
        <f>'実質公債費比率（分子）の構造'!N$45</f>
        <v>567</v>
      </c>
      <c r="L49" s="182"/>
      <c r="M49" s="182"/>
      <c r="N49" s="182">
        <f>'実質公債費比率（分子）の構造'!O$45</f>
        <v>584</v>
      </c>
      <c r="O49" s="182"/>
      <c r="P49" s="182"/>
    </row>
    <row r="50" spans="1:16" x14ac:dyDescent="0.15">
      <c r="A50" s="182" t="s">
        <v>72</v>
      </c>
      <c r="B50" s="182" t="e">
        <f>NA()</f>
        <v>#N/A</v>
      </c>
      <c r="C50" s="182">
        <f>IF(ISNUMBER('実質公債費比率（分子）の構造'!K$53),'実質公債費比率（分子）の構造'!K$53,NA())</f>
        <v>295</v>
      </c>
      <c r="D50" s="182" t="e">
        <f>NA()</f>
        <v>#N/A</v>
      </c>
      <c r="E50" s="182" t="e">
        <f>NA()</f>
        <v>#N/A</v>
      </c>
      <c r="F50" s="182">
        <f>IF(ISNUMBER('実質公債費比率（分子）の構造'!L$53),'実質公債費比率（分子）の構造'!L$53,NA())</f>
        <v>317</v>
      </c>
      <c r="G50" s="182" t="e">
        <f>NA()</f>
        <v>#N/A</v>
      </c>
      <c r="H50" s="182" t="e">
        <f>NA()</f>
        <v>#N/A</v>
      </c>
      <c r="I50" s="182">
        <f>IF(ISNUMBER('実質公債費比率（分子）の構造'!M$53),'実質公債費比率（分子）の構造'!M$53,NA())</f>
        <v>302</v>
      </c>
      <c r="J50" s="182" t="e">
        <f>NA()</f>
        <v>#N/A</v>
      </c>
      <c r="K50" s="182" t="e">
        <f>NA()</f>
        <v>#N/A</v>
      </c>
      <c r="L50" s="182">
        <f>IF(ISNUMBER('実質公債費比率（分子）の構造'!N$53),'実質公債費比率（分子）の構造'!N$53,NA())</f>
        <v>245</v>
      </c>
      <c r="M50" s="182" t="e">
        <f>NA()</f>
        <v>#N/A</v>
      </c>
      <c r="N50" s="182" t="e">
        <f>NA()</f>
        <v>#N/A</v>
      </c>
      <c r="O50" s="182">
        <f>IF(ISNUMBER('実質公債費比率（分子）の構造'!O$53),'実質公債費比率（分子）の構造'!O$53,NA())</f>
        <v>265</v>
      </c>
      <c r="P50" s="182" t="e">
        <f>NA()</f>
        <v>#N/A</v>
      </c>
    </row>
    <row r="53" spans="1:16" x14ac:dyDescent="0.15">
      <c r="A53" s="150" t="s">
        <v>73</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44</v>
      </c>
      <c r="B56" s="181"/>
      <c r="C56" s="181"/>
      <c r="D56" s="181">
        <f>'将来負担比率（分子）の構造'!I$52</f>
        <v>5608</v>
      </c>
      <c r="E56" s="181"/>
      <c r="F56" s="181"/>
      <c r="G56" s="181">
        <f>'将来負担比率（分子）の構造'!J$52</f>
        <v>5416</v>
      </c>
      <c r="H56" s="181"/>
      <c r="I56" s="181"/>
      <c r="J56" s="181">
        <f>'将来負担比率（分子）の構造'!K$52</f>
        <v>5460</v>
      </c>
      <c r="K56" s="181"/>
      <c r="L56" s="181"/>
      <c r="M56" s="181">
        <f>'将来負担比率（分子）の構造'!L$52</f>
        <v>5603</v>
      </c>
      <c r="N56" s="181"/>
      <c r="O56" s="181"/>
      <c r="P56" s="181">
        <f>'将来負担比率（分子）の構造'!M$52</f>
        <v>5545</v>
      </c>
    </row>
    <row r="57" spans="1:16" x14ac:dyDescent="0.15">
      <c r="A57" s="181" t="s">
        <v>43</v>
      </c>
      <c r="B57" s="181"/>
      <c r="C57" s="181"/>
      <c r="D57" s="181">
        <f>'将来負担比率（分子）の構造'!I$51</f>
        <v>181</v>
      </c>
      <c r="E57" s="181"/>
      <c r="F57" s="181"/>
      <c r="G57" s="181">
        <f>'将来負担比率（分子）の構造'!J$51</f>
        <v>152</v>
      </c>
      <c r="H57" s="181"/>
      <c r="I57" s="181"/>
      <c r="J57" s="181">
        <f>'将来負担比率（分子）の構造'!K$51</f>
        <v>127</v>
      </c>
      <c r="K57" s="181"/>
      <c r="L57" s="181"/>
      <c r="M57" s="181">
        <f>'将来負担比率（分子）の構造'!L$51</f>
        <v>107</v>
      </c>
      <c r="N57" s="181"/>
      <c r="O57" s="181"/>
      <c r="P57" s="181">
        <f>'将来負担比率（分子）の構造'!M$51</f>
        <v>88</v>
      </c>
    </row>
    <row r="58" spans="1:16" x14ac:dyDescent="0.15">
      <c r="A58" s="181" t="s">
        <v>42</v>
      </c>
      <c r="B58" s="181"/>
      <c r="C58" s="181"/>
      <c r="D58" s="181">
        <f>'将来負担比率（分子）の構造'!I$50</f>
        <v>2974</v>
      </c>
      <c r="E58" s="181"/>
      <c r="F58" s="181"/>
      <c r="G58" s="181">
        <f>'将来負担比率（分子）の構造'!J$50</f>
        <v>3016</v>
      </c>
      <c r="H58" s="181"/>
      <c r="I58" s="181"/>
      <c r="J58" s="181">
        <f>'将来負担比率（分子）の構造'!K$50</f>
        <v>2480</v>
      </c>
      <c r="K58" s="181"/>
      <c r="L58" s="181"/>
      <c r="M58" s="181">
        <f>'将来負担比率（分子）の構造'!L$50</f>
        <v>2541</v>
      </c>
      <c r="N58" s="181"/>
      <c r="O58" s="181"/>
      <c r="P58" s="181">
        <f>'将来負担比率（分子）の構造'!M$50</f>
        <v>2977</v>
      </c>
    </row>
    <row r="59" spans="1:16" x14ac:dyDescent="0.15">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36</v>
      </c>
      <c r="B62" s="181">
        <f>'将来負担比率（分子）の構造'!I$45</f>
        <v>1435</v>
      </c>
      <c r="C62" s="181"/>
      <c r="D62" s="181"/>
      <c r="E62" s="181">
        <f>'将来負担比率（分子）の構造'!J$45</f>
        <v>1426</v>
      </c>
      <c r="F62" s="181"/>
      <c r="G62" s="181"/>
      <c r="H62" s="181">
        <f>'将来負担比率（分子）の構造'!K$45</f>
        <v>1366</v>
      </c>
      <c r="I62" s="181"/>
      <c r="J62" s="181"/>
      <c r="K62" s="181">
        <f>'将来負担比率（分子）の構造'!L$45</f>
        <v>1349</v>
      </c>
      <c r="L62" s="181"/>
      <c r="M62" s="181"/>
      <c r="N62" s="181">
        <f>'将来負担比率（分子）の構造'!M$45</f>
        <v>1299</v>
      </c>
      <c r="O62" s="181"/>
      <c r="P62" s="181"/>
    </row>
    <row r="63" spans="1:16" x14ac:dyDescent="0.15">
      <c r="A63" s="181" t="s">
        <v>35</v>
      </c>
      <c r="B63" s="181">
        <f>'将来負担比率（分子）の構造'!I$44</f>
        <v>1628</v>
      </c>
      <c r="C63" s="181"/>
      <c r="D63" s="181"/>
      <c r="E63" s="181">
        <f>'将来負担比率（分子）の構造'!J$44</f>
        <v>1522</v>
      </c>
      <c r="F63" s="181"/>
      <c r="G63" s="181"/>
      <c r="H63" s="181">
        <f>'将来負担比率（分子）の構造'!K$44</f>
        <v>1488</v>
      </c>
      <c r="I63" s="181"/>
      <c r="J63" s="181"/>
      <c r="K63" s="181">
        <f>'将来負担比率（分子）の構造'!L$44</f>
        <v>1314</v>
      </c>
      <c r="L63" s="181"/>
      <c r="M63" s="181"/>
      <c r="N63" s="181">
        <f>'将来負担比率（分子）の構造'!M$44</f>
        <v>1062</v>
      </c>
      <c r="O63" s="181"/>
      <c r="P63" s="181"/>
    </row>
    <row r="64" spans="1:16" x14ac:dyDescent="0.15">
      <c r="A64" s="181" t="s">
        <v>34</v>
      </c>
      <c r="B64" s="181">
        <f>'将来負担比率（分子）の構造'!I$43</f>
        <v>1711</v>
      </c>
      <c r="C64" s="181"/>
      <c r="D64" s="181"/>
      <c r="E64" s="181">
        <f>'将来負担比率（分子）の構造'!J$43</f>
        <v>1636</v>
      </c>
      <c r="F64" s="181"/>
      <c r="G64" s="181"/>
      <c r="H64" s="181">
        <f>'将来負担比率（分子）の構造'!K$43</f>
        <v>1588</v>
      </c>
      <c r="I64" s="181"/>
      <c r="J64" s="181"/>
      <c r="K64" s="181">
        <f>'将来負担比率（分子）の構造'!L$43</f>
        <v>1533</v>
      </c>
      <c r="L64" s="181"/>
      <c r="M64" s="181"/>
      <c r="N64" s="181">
        <f>'将来負担比率（分子）の構造'!M$43</f>
        <v>1435</v>
      </c>
      <c r="O64" s="181"/>
      <c r="P64" s="181"/>
    </row>
    <row r="65" spans="1:16" x14ac:dyDescent="0.15">
      <c r="A65" s="181" t="s">
        <v>33</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224</v>
      </c>
      <c r="O65" s="181"/>
      <c r="P65" s="181"/>
    </row>
    <row r="66" spans="1:16" x14ac:dyDescent="0.15">
      <c r="A66" s="181" t="s">
        <v>32</v>
      </c>
      <c r="B66" s="181">
        <f>'将来負担比率（分子）の構造'!I$41</f>
        <v>5906</v>
      </c>
      <c r="C66" s="181"/>
      <c r="D66" s="181"/>
      <c r="E66" s="181">
        <f>'将来負担比率（分子）の構造'!J$41</f>
        <v>5817</v>
      </c>
      <c r="F66" s="181"/>
      <c r="G66" s="181"/>
      <c r="H66" s="181">
        <f>'将来負担比率（分子）の構造'!K$41</f>
        <v>5248</v>
      </c>
      <c r="I66" s="181"/>
      <c r="J66" s="181"/>
      <c r="K66" s="181">
        <f>'将来負担比率（分子）の構造'!L$41</f>
        <v>5438</v>
      </c>
      <c r="L66" s="181"/>
      <c r="M66" s="181"/>
      <c r="N66" s="181">
        <f>'将来負担比率（分子）の構造'!M$41</f>
        <v>5658</v>
      </c>
      <c r="O66" s="181"/>
      <c r="P66" s="181"/>
    </row>
    <row r="67" spans="1:16" x14ac:dyDescent="0.15">
      <c r="A67" s="181" t="s">
        <v>76</v>
      </c>
      <c r="B67" s="181" t="e">
        <f>NA()</f>
        <v>#N/A</v>
      </c>
      <c r="C67" s="181">
        <f>IF(ISNUMBER('将来負担比率（分子）の構造'!I$53), IF('将来負担比率（分子）の構造'!I$53 &lt; 0, 0, '将来負担比率（分子）の構造'!I$53), NA())</f>
        <v>1918</v>
      </c>
      <c r="D67" s="181" t="e">
        <f>NA()</f>
        <v>#N/A</v>
      </c>
      <c r="E67" s="181" t="e">
        <f>NA()</f>
        <v>#N/A</v>
      </c>
      <c r="F67" s="181">
        <f>IF(ISNUMBER('将来負担比率（分子）の構造'!J$53), IF('将来負担比率（分子）の構造'!J$53 &lt; 0, 0, '将来負担比率（分子）の構造'!J$53), NA())</f>
        <v>1817</v>
      </c>
      <c r="G67" s="181" t="e">
        <f>NA()</f>
        <v>#N/A</v>
      </c>
      <c r="H67" s="181" t="e">
        <f>NA()</f>
        <v>#N/A</v>
      </c>
      <c r="I67" s="181">
        <f>IF(ISNUMBER('将来負担比率（分子）の構造'!K$53), IF('将来負担比率（分子）の構造'!K$53 &lt; 0, 0, '将来負担比率（分子）の構造'!K$53), NA())</f>
        <v>1623</v>
      </c>
      <c r="J67" s="181" t="e">
        <f>NA()</f>
        <v>#N/A</v>
      </c>
      <c r="K67" s="181" t="e">
        <f>NA()</f>
        <v>#N/A</v>
      </c>
      <c r="L67" s="181">
        <f>IF(ISNUMBER('将来負担比率（分子）の構造'!L$53), IF('将来負担比率（分子）の構造'!L$53 &lt; 0, 0, '将来負担比率（分子）の構造'!L$53), NA())</f>
        <v>1384</v>
      </c>
      <c r="M67" s="181" t="e">
        <f>NA()</f>
        <v>#N/A</v>
      </c>
      <c r="N67" s="181" t="e">
        <f>NA()</f>
        <v>#N/A</v>
      </c>
      <c r="O67" s="181">
        <f>IF(ISNUMBER('将来負担比率（分子）の構造'!M$53), IF('将来負担比率（分子）の構造'!M$53 &lt; 0, 0, '将来負担比率（分子）の構造'!M$53), NA())</f>
        <v>1067</v>
      </c>
      <c r="P67" s="181" t="e">
        <f>NA()</f>
        <v>#N/A</v>
      </c>
    </row>
    <row r="70" spans="1:16" x14ac:dyDescent="0.15">
      <c r="A70" s="183" t="s">
        <v>77</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78</v>
      </c>
      <c r="B72" s="185">
        <f>基金残高に係る経年分析!F55</f>
        <v>1077</v>
      </c>
      <c r="C72" s="185">
        <f>基金残高に係る経年分析!G55</f>
        <v>1078</v>
      </c>
      <c r="D72" s="185">
        <f>基金残高に係る経年分析!H55</f>
        <v>1080</v>
      </c>
    </row>
    <row r="73" spans="1:16" x14ac:dyDescent="0.15">
      <c r="A73" s="184" t="s">
        <v>79</v>
      </c>
      <c r="B73" s="185">
        <f>基金残高に係る経年分析!F56</f>
        <v>501</v>
      </c>
      <c r="C73" s="185">
        <f>基金残高に係る経年分析!G56</f>
        <v>503</v>
      </c>
      <c r="D73" s="185">
        <f>基金残高に係る経年分析!H56</f>
        <v>505</v>
      </c>
    </row>
    <row r="74" spans="1:16" x14ac:dyDescent="0.15">
      <c r="A74" s="184" t="s">
        <v>80</v>
      </c>
      <c r="B74" s="185">
        <f>基金残高に係る経年分析!F57</f>
        <v>618</v>
      </c>
      <c r="C74" s="185">
        <f>基金残高に係る経年分析!G57</f>
        <v>721</v>
      </c>
      <c r="D74" s="185">
        <f>基金残高に係る経年分析!H57</f>
        <v>1011</v>
      </c>
    </row>
  </sheetData>
  <sheetProtection algorithmName="SHA-512" hashValue="THaWtdwij2FnHyFKLQK/RCGPBlI1WqAuuI8HHg+zxPbzgvkyC6GaoNbWeZTioxJ/81iBHmSJvWlU5sh8wNmv+A==" saltValue="iA8GnrhVP/Ch/Bf8TmZW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796588</v>
      </c>
      <c r="S5" s="637"/>
      <c r="T5" s="637"/>
      <c r="U5" s="637"/>
      <c r="V5" s="637"/>
      <c r="W5" s="637"/>
      <c r="X5" s="637"/>
      <c r="Y5" s="638"/>
      <c r="Z5" s="639">
        <v>9.1999999999999993</v>
      </c>
      <c r="AA5" s="639"/>
      <c r="AB5" s="639"/>
      <c r="AC5" s="639"/>
      <c r="AD5" s="640">
        <v>796588</v>
      </c>
      <c r="AE5" s="640"/>
      <c r="AF5" s="640"/>
      <c r="AG5" s="640"/>
      <c r="AH5" s="640"/>
      <c r="AI5" s="640"/>
      <c r="AJ5" s="640"/>
      <c r="AK5" s="640"/>
      <c r="AL5" s="641">
        <v>20.5</v>
      </c>
      <c r="AM5" s="642"/>
      <c r="AN5" s="642"/>
      <c r="AO5" s="643"/>
      <c r="AP5" s="633" t="s">
        <v>226</v>
      </c>
      <c r="AQ5" s="634"/>
      <c r="AR5" s="634"/>
      <c r="AS5" s="634"/>
      <c r="AT5" s="634"/>
      <c r="AU5" s="634"/>
      <c r="AV5" s="634"/>
      <c r="AW5" s="634"/>
      <c r="AX5" s="634"/>
      <c r="AY5" s="634"/>
      <c r="AZ5" s="634"/>
      <c r="BA5" s="634"/>
      <c r="BB5" s="634"/>
      <c r="BC5" s="634"/>
      <c r="BD5" s="634"/>
      <c r="BE5" s="634"/>
      <c r="BF5" s="635"/>
      <c r="BG5" s="647">
        <v>796588</v>
      </c>
      <c r="BH5" s="648"/>
      <c r="BI5" s="648"/>
      <c r="BJ5" s="648"/>
      <c r="BK5" s="648"/>
      <c r="BL5" s="648"/>
      <c r="BM5" s="648"/>
      <c r="BN5" s="649"/>
      <c r="BO5" s="650">
        <v>100</v>
      </c>
      <c r="BP5" s="650"/>
      <c r="BQ5" s="650"/>
      <c r="BR5" s="650"/>
      <c r="BS5" s="651" t="s">
        <v>130</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94392</v>
      </c>
      <c r="S6" s="648"/>
      <c r="T6" s="648"/>
      <c r="U6" s="648"/>
      <c r="V6" s="648"/>
      <c r="W6" s="648"/>
      <c r="X6" s="648"/>
      <c r="Y6" s="649"/>
      <c r="Z6" s="650">
        <v>1.1000000000000001</v>
      </c>
      <c r="AA6" s="650"/>
      <c r="AB6" s="650"/>
      <c r="AC6" s="650"/>
      <c r="AD6" s="651">
        <v>94392</v>
      </c>
      <c r="AE6" s="651"/>
      <c r="AF6" s="651"/>
      <c r="AG6" s="651"/>
      <c r="AH6" s="651"/>
      <c r="AI6" s="651"/>
      <c r="AJ6" s="651"/>
      <c r="AK6" s="651"/>
      <c r="AL6" s="652">
        <v>2.4</v>
      </c>
      <c r="AM6" s="653"/>
      <c r="AN6" s="653"/>
      <c r="AO6" s="654"/>
      <c r="AP6" s="644" t="s">
        <v>231</v>
      </c>
      <c r="AQ6" s="645"/>
      <c r="AR6" s="645"/>
      <c r="AS6" s="645"/>
      <c r="AT6" s="645"/>
      <c r="AU6" s="645"/>
      <c r="AV6" s="645"/>
      <c r="AW6" s="645"/>
      <c r="AX6" s="645"/>
      <c r="AY6" s="645"/>
      <c r="AZ6" s="645"/>
      <c r="BA6" s="645"/>
      <c r="BB6" s="645"/>
      <c r="BC6" s="645"/>
      <c r="BD6" s="645"/>
      <c r="BE6" s="645"/>
      <c r="BF6" s="646"/>
      <c r="BG6" s="647">
        <v>796588</v>
      </c>
      <c r="BH6" s="648"/>
      <c r="BI6" s="648"/>
      <c r="BJ6" s="648"/>
      <c r="BK6" s="648"/>
      <c r="BL6" s="648"/>
      <c r="BM6" s="648"/>
      <c r="BN6" s="649"/>
      <c r="BO6" s="650">
        <v>100</v>
      </c>
      <c r="BP6" s="650"/>
      <c r="BQ6" s="650"/>
      <c r="BR6" s="650"/>
      <c r="BS6" s="651" t="s">
        <v>138</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75468</v>
      </c>
      <c r="CS6" s="648"/>
      <c r="CT6" s="648"/>
      <c r="CU6" s="648"/>
      <c r="CV6" s="648"/>
      <c r="CW6" s="648"/>
      <c r="CX6" s="648"/>
      <c r="CY6" s="649"/>
      <c r="CZ6" s="641">
        <v>0.9</v>
      </c>
      <c r="DA6" s="642"/>
      <c r="DB6" s="642"/>
      <c r="DC6" s="661"/>
      <c r="DD6" s="656" t="s">
        <v>130</v>
      </c>
      <c r="DE6" s="648"/>
      <c r="DF6" s="648"/>
      <c r="DG6" s="648"/>
      <c r="DH6" s="648"/>
      <c r="DI6" s="648"/>
      <c r="DJ6" s="648"/>
      <c r="DK6" s="648"/>
      <c r="DL6" s="648"/>
      <c r="DM6" s="648"/>
      <c r="DN6" s="648"/>
      <c r="DO6" s="648"/>
      <c r="DP6" s="649"/>
      <c r="DQ6" s="656">
        <v>75468</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515</v>
      </c>
      <c r="S7" s="648"/>
      <c r="T7" s="648"/>
      <c r="U7" s="648"/>
      <c r="V7" s="648"/>
      <c r="W7" s="648"/>
      <c r="X7" s="648"/>
      <c r="Y7" s="649"/>
      <c r="Z7" s="650">
        <v>0</v>
      </c>
      <c r="AA7" s="650"/>
      <c r="AB7" s="650"/>
      <c r="AC7" s="650"/>
      <c r="AD7" s="651">
        <v>515</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349805</v>
      </c>
      <c r="BH7" s="648"/>
      <c r="BI7" s="648"/>
      <c r="BJ7" s="648"/>
      <c r="BK7" s="648"/>
      <c r="BL7" s="648"/>
      <c r="BM7" s="648"/>
      <c r="BN7" s="649"/>
      <c r="BO7" s="650">
        <v>43.9</v>
      </c>
      <c r="BP7" s="650"/>
      <c r="BQ7" s="650"/>
      <c r="BR7" s="650"/>
      <c r="BS7" s="651" t="s">
        <v>235</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2080847</v>
      </c>
      <c r="CS7" s="648"/>
      <c r="CT7" s="648"/>
      <c r="CU7" s="648"/>
      <c r="CV7" s="648"/>
      <c r="CW7" s="648"/>
      <c r="CX7" s="648"/>
      <c r="CY7" s="649"/>
      <c r="CZ7" s="650">
        <v>25.2</v>
      </c>
      <c r="DA7" s="650"/>
      <c r="DB7" s="650"/>
      <c r="DC7" s="650"/>
      <c r="DD7" s="656">
        <v>46</v>
      </c>
      <c r="DE7" s="648"/>
      <c r="DF7" s="648"/>
      <c r="DG7" s="648"/>
      <c r="DH7" s="648"/>
      <c r="DI7" s="648"/>
      <c r="DJ7" s="648"/>
      <c r="DK7" s="648"/>
      <c r="DL7" s="648"/>
      <c r="DM7" s="648"/>
      <c r="DN7" s="648"/>
      <c r="DO7" s="648"/>
      <c r="DP7" s="649"/>
      <c r="DQ7" s="656">
        <v>898483</v>
      </c>
      <c r="DR7" s="648"/>
      <c r="DS7" s="648"/>
      <c r="DT7" s="648"/>
      <c r="DU7" s="648"/>
      <c r="DV7" s="648"/>
      <c r="DW7" s="648"/>
      <c r="DX7" s="648"/>
      <c r="DY7" s="648"/>
      <c r="DZ7" s="648"/>
      <c r="EA7" s="648"/>
      <c r="EB7" s="648"/>
      <c r="EC7" s="657"/>
    </row>
    <row r="8" spans="2:143" ht="11.25" customHeight="1" x14ac:dyDescent="0.15">
      <c r="B8" s="644" t="s">
        <v>237</v>
      </c>
      <c r="C8" s="645"/>
      <c r="D8" s="645"/>
      <c r="E8" s="645"/>
      <c r="F8" s="645"/>
      <c r="G8" s="645"/>
      <c r="H8" s="645"/>
      <c r="I8" s="645"/>
      <c r="J8" s="645"/>
      <c r="K8" s="645"/>
      <c r="L8" s="645"/>
      <c r="M8" s="645"/>
      <c r="N8" s="645"/>
      <c r="O8" s="645"/>
      <c r="P8" s="645"/>
      <c r="Q8" s="646"/>
      <c r="R8" s="647">
        <v>2226</v>
      </c>
      <c r="S8" s="648"/>
      <c r="T8" s="648"/>
      <c r="U8" s="648"/>
      <c r="V8" s="648"/>
      <c r="W8" s="648"/>
      <c r="X8" s="648"/>
      <c r="Y8" s="649"/>
      <c r="Z8" s="650">
        <v>0</v>
      </c>
      <c r="AA8" s="650"/>
      <c r="AB8" s="650"/>
      <c r="AC8" s="650"/>
      <c r="AD8" s="651">
        <v>2226</v>
      </c>
      <c r="AE8" s="651"/>
      <c r="AF8" s="651"/>
      <c r="AG8" s="651"/>
      <c r="AH8" s="651"/>
      <c r="AI8" s="651"/>
      <c r="AJ8" s="651"/>
      <c r="AK8" s="651"/>
      <c r="AL8" s="652">
        <v>0.1</v>
      </c>
      <c r="AM8" s="653"/>
      <c r="AN8" s="653"/>
      <c r="AO8" s="654"/>
      <c r="AP8" s="644" t="s">
        <v>238</v>
      </c>
      <c r="AQ8" s="645"/>
      <c r="AR8" s="645"/>
      <c r="AS8" s="645"/>
      <c r="AT8" s="645"/>
      <c r="AU8" s="645"/>
      <c r="AV8" s="645"/>
      <c r="AW8" s="645"/>
      <c r="AX8" s="645"/>
      <c r="AY8" s="645"/>
      <c r="AZ8" s="645"/>
      <c r="BA8" s="645"/>
      <c r="BB8" s="645"/>
      <c r="BC8" s="645"/>
      <c r="BD8" s="645"/>
      <c r="BE8" s="645"/>
      <c r="BF8" s="646"/>
      <c r="BG8" s="647">
        <v>14980</v>
      </c>
      <c r="BH8" s="648"/>
      <c r="BI8" s="648"/>
      <c r="BJ8" s="648"/>
      <c r="BK8" s="648"/>
      <c r="BL8" s="648"/>
      <c r="BM8" s="648"/>
      <c r="BN8" s="649"/>
      <c r="BO8" s="650">
        <v>1.9</v>
      </c>
      <c r="BP8" s="650"/>
      <c r="BQ8" s="650"/>
      <c r="BR8" s="650"/>
      <c r="BS8" s="656" t="s">
        <v>235</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2065538</v>
      </c>
      <c r="CS8" s="648"/>
      <c r="CT8" s="648"/>
      <c r="CU8" s="648"/>
      <c r="CV8" s="648"/>
      <c r="CW8" s="648"/>
      <c r="CX8" s="648"/>
      <c r="CY8" s="649"/>
      <c r="CZ8" s="650">
        <v>25.1</v>
      </c>
      <c r="DA8" s="650"/>
      <c r="DB8" s="650"/>
      <c r="DC8" s="650"/>
      <c r="DD8" s="656">
        <v>700</v>
      </c>
      <c r="DE8" s="648"/>
      <c r="DF8" s="648"/>
      <c r="DG8" s="648"/>
      <c r="DH8" s="648"/>
      <c r="DI8" s="648"/>
      <c r="DJ8" s="648"/>
      <c r="DK8" s="648"/>
      <c r="DL8" s="648"/>
      <c r="DM8" s="648"/>
      <c r="DN8" s="648"/>
      <c r="DO8" s="648"/>
      <c r="DP8" s="649"/>
      <c r="DQ8" s="656">
        <v>1041878</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2173</v>
      </c>
      <c r="S9" s="648"/>
      <c r="T9" s="648"/>
      <c r="U9" s="648"/>
      <c r="V9" s="648"/>
      <c r="W9" s="648"/>
      <c r="X9" s="648"/>
      <c r="Y9" s="649"/>
      <c r="Z9" s="650">
        <v>0</v>
      </c>
      <c r="AA9" s="650"/>
      <c r="AB9" s="650"/>
      <c r="AC9" s="650"/>
      <c r="AD9" s="651">
        <v>2173</v>
      </c>
      <c r="AE9" s="651"/>
      <c r="AF9" s="651"/>
      <c r="AG9" s="651"/>
      <c r="AH9" s="651"/>
      <c r="AI9" s="651"/>
      <c r="AJ9" s="651"/>
      <c r="AK9" s="651"/>
      <c r="AL9" s="652">
        <v>0.1</v>
      </c>
      <c r="AM9" s="653"/>
      <c r="AN9" s="653"/>
      <c r="AO9" s="654"/>
      <c r="AP9" s="644" t="s">
        <v>241</v>
      </c>
      <c r="AQ9" s="645"/>
      <c r="AR9" s="645"/>
      <c r="AS9" s="645"/>
      <c r="AT9" s="645"/>
      <c r="AU9" s="645"/>
      <c r="AV9" s="645"/>
      <c r="AW9" s="645"/>
      <c r="AX9" s="645"/>
      <c r="AY9" s="645"/>
      <c r="AZ9" s="645"/>
      <c r="BA9" s="645"/>
      <c r="BB9" s="645"/>
      <c r="BC9" s="645"/>
      <c r="BD9" s="645"/>
      <c r="BE9" s="645"/>
      <c r="BF9" s="646"/>
      <c r="BG9" s="647">
        <v>288654</v>
      </c>
      <c r="BH9" s="648"/>
      <c r="BI9" s="648"/>
      <c r="BJ9" s="648"/>
      <c r="BK9" s="648"/>
      <c r="BL9" s="648"/>
      <c r="BM9" s="648"/>
      <c r="BN9" s="649"/>
      <c r="BO9" s="650">
        <v>36.200000000000003</v>
      </c>
      <c r="BP9" s="650"/>
      <c r="BQ9" s="650"/>
      <c r="BR9" s="650"/>
      <c r="BS9" s="656" t="s">
        <v>235</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700150</v>
      </c>
      <c r="CS9" s="648"/>
      <c r="CT9" s="648"/>
      <c r="CU9" s="648"/>
      <c r="CV9" s="648"/>
      <c r="CW9" s="648"/>
      <c r="CX9" s="648"/>
      <c r="CY9" s="649"/>
      <c r="CZ9" s="650">
        <v>8.5</v>
      </c>
      <c r="DA9" s="650"/>
      <c r="DB9" s="650"/>
      <c r="DC9" s="650"/>
      <c r="DD9" s="656">
        <v>34482</v>
      </c>
      <c r="DE9" s="648"/>
      <c r="DF9" s="648"/>
      <c r="DG9" s="648"/>
      <c r="DH9" s="648"/>
      <c r="DI9" s="648"/>
      <c r="DJ9" s="648"/>
      <c r="DK9" s="648"/>
      <c r="DL9" s="648"/>
      <c r="DM9" s="648"/>
      <c r="DN9" s="648"/>
      <c r="DO9" s="648"/>
      <c r="DP9" s="649"/>
      <c r="DQ9" s="656">
        <v>633193</v>
      </c>
      <c r="DR9" s="648"/>
      <c r="DS9" s="648"/>
      <c r="DT9" s="648"/>
      <c r="DU9" s="648"/>
      <c r="DV9" s="648"/>
      <c r="DW9" s="648"/>
      <c r="DX9" s="648"/>
      <c r="DY9" s="648"/>
      <c r="DZ9" s="648"/>
      <c r="EA9" s="648"/>
      <c r="EB9" s="648"/>
      <c r="EC9" s="657"/>
    </row>
    <row r="10" spans="2:143" ht="11.25" customHeight="1" x14ac:dyDescent="0.15">
      <c r="B10" s="644" t="s">
        <v>243</v>
      </c>
      <c r="C10" s="645"/>
      <c r="D10" s="645"/>
      <c r="E10" s="645"/>
      <c r="F10" s="645"/>
      <c r="G10" s="645"/>
      <c r="H10" s="645"/>
      <c r="I10" s="645"/>
      <c r="J10" s="645"/>
      <c r="K10" s="645"/>
      <c r="L10" s="645"/>
      <c r="M10" s="645"/>
      <c r="N10" s="645"/>
      <c r="O10" s="645"/>
      <c r="P10" s="645"/>
      <c r="Q10" s="646"/>
      <c r="R10" s="647" t="s">
        <v>130</v>
      </c>
      <c r="S10" s="648"/>
      <c r="T10" s="648"/>
      <c r="U10" s="648"/>
      <c r="V10" s="648"/>
      <c r="W10" s="648"/>
      <c r="X10" s="648"/>
      <c r="Y10" s="649"/>
      <c r="Z10" s="650" t="s">
        <v>130</v>
      </c>
      <c r="AA10" s="650"/>
      <c r="AB10" s="650"/>
      <c r="AC10" s="650"/>
      <c r="AD10" s="651" t="s">
        <v>130</v>
      </c>
      <c r="AE10" s="651"/>
      <c r="AF10" s="651"/>
      <c r="AG10" s="651"/>
      <c r="AH10" s="651"/>
      <c r="AI10" s="651"/>
      <c r="AJ10" s="651"/>
      <c r="AK10" s="651"/>
      <c r="AL10" s="652" t="s">
        <v>235</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21311</v>
      </c>
      <c r="BH10" s="648"/>
      <c r="BI10" s="648"/>
      <c r="BJ10" s="648"/>
      <c r="BK10" s="648"/>
      <c r="BL10" s="648"/>
      <c r="BM10" s="648"/>
      <c r="BN10" s="649"/>
      <c r="BO10" s="650">
        <v>2.7</v>
      </c>
      <c r="BP10" s="650"/>
      <c r="BQ10" s="650"/>
      <c r="BR10" s="650"/>
      <c r="BS10" s="656" t="s">
        <v>130</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t="s">
        <v>130</v>
      </c>
      <c r="CS10" s="648"/>
      <c r="CT10" s="648"/>
      <c r="CU10" s="648"/>
      <c r="CV10" s="648"/>
      <c r="CW10" s="648"/>
      <c r="CX10" s="648"/>
      <c r="CY10" s="649"/>
      <c r="CZ10" s="650" t="s">
        <v>130</v>
      </c>
      <c r="DA10" s="650"/>
      <c r="DB10" s="650"/>
      <c r="DC10" s="650"/>
      <c r="DD10" s="656" t="s">
        <v>235</v>
      </c>
      <c r="DE10" s="648"/>
      <c r="DF10" s="648"/>
      <c r="DG10" s="648"/>
      <c r="DH10" s="648"/>
      <c r="DI10" s="648"/>
      <c r="DJ10" s="648"/>
      <c r="DK10" s="648"/>
      <c r="DL10" s="648"/>
      <c r="DM10" s="648"/>
      <c r="DN10" s="648"/>
      <c r="DO10" s="648"/>
      <c r="DP10" s="649"/>
      <c r="DQ10" s="656" t="s">
        <v>235</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209468</v>
      </c>
      <c r="S11" s="648"/>
      <c r="T11" s="648"/>
      <c r="U11" s="648"/>
      <c r="V11" s="648"/>
      <c r="W11" s="648"/>
      <c r="X11" s="648"/>
      <c r="Y11" s="649"/>
      <c r="Z11" s="652">
        <v>2.4</v>
      </c>
      <c r="AA11" s="653"/>
      <c r="AB11" s="653"/>
      <c r="AC11" s="665"/>
      <c r="AD11" s="656">
        <v>209468</v>
      </c>
      <c r="AE11" s="648"/>
      <c r="AF11" s="648"/>
      <c r="AG11" s="648"/>
      <c r="AH11" s="648"/>
      <c r="AI11" s="648"/>
      <c r="AJ11" s="648"/>
      <c r="AK11" s="649"/>
      <c r="AL11" s="652">
        <v>5.4</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24860</v>
      </c>
      <c r="BH11" s="648"/>
      <c r="BI11" s="648"/>
      <c r="BJ11" s="648"/>
      <c r="BK11" s="648"/>
      <c r="BL11" s="648"/>
      <c r="BM11" s="648"/>
      <c r="BN11" s="649"/>
      <c r="BO11" s="650">
        <v>3.1</v>
      </c>
      <c r="BP11" s="650"/>
      <c r="BQ11" s="650"/>
      <c r="BR11" s="650"/>
      <c r="BS11" s="656" t="s">
        <v>235</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609615</v>
      </c>
      <c r="CS11" s="648"/>
      <c r="CT11" s="648"/>
      <c r="CU11" s="648"/>
      <c r="CV11" s="648"/>
      <c r="CW11" s="648"/>
      <c r="CX11" s="648"/>
      <c r="CY11" s="649"/>
      <c r="CZ11" s="650">
        <v>7.4</v>
      </c>
      <c r="DA11" s="650"/>
      <c r="DB11" s="650"/>
      <c r="DC11" s="650"/>
      <c r="DD11" s="656">
        <v>123833</v>
      </c>
      <c r="DE11" s="648"/>
      <c r="DF11" s="648"/>
      <c r="DG11" s="648"/>
      <c r="DH11" s="648"/>
      <c r="DI11" s="648"/>
      <c r="DJ11" s="648"/>
      <c r="DK11" s="648"/>
      <c r="DL11" s="648"/>
      <c r="DM11" s="648"/>
      <c r="DN11" s="648"/>
      <c r="DO11" s="648"/>
      <c r="DP11" s="649"/>
      <c r="DQ11" s="656">
        <v>279850</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t="s">
        <v>235</v>
      </c>
      <c r="S12" s="648"/>
      <c r="T12" s="648"/>
      <c r="U12" s="648"/>
      <c r="V12" s="648"/>
      <c r="W12" s="648"/>
      <c r="X12" s="648"/>
      <c r="Y12" s="649"/>
      <c r="Z12" s="650" t="s">
        <v>130</v>
      </c>
      <c r="AA12" s="650"/>
      <c r="AB12" s="650"/>
      <c r="AC12" s="650"/>
      <c r="AD12" s="651" t="s">
        <v>130</v>
      </c>
      <c r="AE12" s="651"/>
      <c r="AF12" s="651"/>
      <c r="AG12" s="651"/>
      <c r="AH12" s="651"/>
      <c r="AI12" s="651"/>
      <c r="AJ12" s="651"/>
      <c r="AK12" s="651"/>
      <c r="AL12" s="652" t="s">
        <v>138</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335846</v>
      </c>
      <c r="BH12" s="648"/>
      <c r="BI12" s="648"/>
      <c r="BJ12" s="648"/>
      <c r="BK12" s="648"/>
      <c r="BL12" s="648"/>
      <c r="BM12" s="648"/>
      <c r="BN12" s="649"/>
      <c r="BO12" s="650">
        <v>42.2</v>
      </c>
      <c r="BP12" s="650"/>
      <c r="BQ12" s="650"/>
      <c r="BR12" s="650"/>
      <c r="BS12" s="656" t="s">
        <v>130</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163261</v>
      </c>
      <c r="CS12" s="648"/>
      <c r="CT12" s="648"/>
      <c r="CU12" s="648"/>
      <c r="CV12" s="648"/>
      <c r="CW12" s="648"/>
      <c r="CX12" s="648"/>
      <c r="CY12" s="649"/>
      <c r="CZ12" s="650">
        <v>2</v>
      </c>
      <c r="DA12" s="650"/>
      <c r="DB12" s="650"/>
      <c r="DC12" s="650"/>
      <c r="DD12" s="656">
        <v>12084</v>
      </c>
      <c r="DE12" s="648"/>
      <c r="DF12" s="648"/>
      <c r="DG12" s="648"/>
      <c r="DH12" s="648"/>
      <c r="DI12" s="648"/>
      <c r="DJ12" s="648"/>
      <c r="DK12" s="648"/>
      <c r="DL12" s="648"/>
      <c r="DM12" s="648"/>
      <c r="DN12" s="648"/>
      <c r="DO12" s="648"/>
      <c r="DP12" s="649"/>
      <c r="DQ12" s="656">
        <v>151306</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138</v>
      </c>
      <c r="S13" s="648"/>
      <c r="T13" s="648"/>
      <c r="U13" s="648"/>
      <c r="V13" s="648"/>
      <c r="W13" s="648"/>
      <c r="X13" s="648"/>
      <c r="Y13" s="649"/>
      <c r="Z13" s="650" t="s">
        <v>235</v>
      </c>
      <c r="AA13" s="650"/>
      <c r="AB13" s="650"/>
      <c r="AC13" s="650"/>
      <c r="AD13" s="651" t="s">
        <v>130</v>
      </c>
      <c r="AE13" s="651"/>
      <c r="AF13" s="651"/>
      <c r="AG13" s="651"/>
      <c r="AH13" s="651"/>
      <c r="AI13" s="651"/>
      <c r="AJ13" s="651"/>
      <c r="AK13" s="651"/>
      <c r="AL13" s="652" t="s">
        <v>130</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333491</v>
      </c>
      <c r="BH13" s="648"/>
      <c r="BI13" s="648"/>
      <c r="BJ13" s="648"/>
      <c r="BK13" s="648"/>
      <c r="BL13" s="648"/>
      <c r="BM13" s="648"/>
      <c r="BN13" s="649"/>
      <c r="BO13" s="650">
        <v>41.9</v>
      </c>
      <c r="BP13" s="650"/>
      <c r="BQ13" s="650"/>
      <c r="BR13" s="650"/>
      <c r="BS13" s="656" t="s">
        <v>138</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479062</v>
      </c>
      <c r="CS13" s="648"/>
      <c r="CT13" s="648"/>
      <c r="CU13" s="648"/>
      <c r="CV13" s="648"/>
      <c r="CW13" s="648"/>
      <c r="CX13" s="648"/>
      <c r="CY13" s="649"/>
      <c r="CZ13" s="650">
        <v>5.8</v>
      </c>
      <c r="DA13" s="650"/>
      <c r="DB13" s="650"/>
      <c r="DC13" s="650"/>
      <c r="DD13" s="656">
        <v>191074</v>
      </c>
      <c r="DE13" s="648"/>
      <c r="DF13" s="648"/>
      <c r="DG13" s="648"/>
      <c r="DH13" s="648"/>
      <c r="DI13" s="648"/>
      <c r="DJ13" s="648"/>
      <c r="DK13" s="648"/>
      <c r="DL13" s="648"/>
      <c r="DM13" s="648"/>
      <c r="DN13" s="648"/>
      <c r="DO13" s="648"/>
      <c r="DP13" s="649"/>
      <c r="DQ13" s="656">
        <v>276073</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t="s">
        <v>235</v>
      </c>
      <c r="S14" s="648"/>
      <c r="T14" s="648"/>
      <c r="U14" s="648"/>
      <c r="V14" s="648"/>
      <c r="W14" s="648"/>
      <c r="X14" s="648"/>
      <c r="Y14" s="649"/>
      <c r="Z14" s="650" t="s">
        <v>235</v>
      </c>
      <c r="AA14" s="650"/>
      <c r="AB14" s="650"/>
      <c r="AC14" s="650"/>
      <c r="AD14" s="651" t="s">
        <v>130</v>
      </c>
      <c r="AE14" s="651"/>
      <c r="AF14" s="651"/>
      <c r="AG14" s="651"/>
      <c r="AH14" s="651"/>
      <c r="AI14" s="651"/>
      <c r="AJ14" s="651"/>
      <c r="AK14" s="651"/>
      <c r="AL14" s="652" t="s">
        <v>130</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43937</v>
      </c>
      <c r="BH14" s="648"/>
      <c r="BI14" s="648"/>
      <c r="BJ14" s="648"/>
      <c r="BK14" s="648"/>
      <c r="BL14" s="648"/>
      <c r="BM14" s="648"/>
      <c r="BN14" s="649"/>
      <c r="BO14" s="650">
        <v>5.5</v>
      </c>
      <c r="BP14" s="650"/>
      <c r="BQ14" s="650"/>
      <c r="BR14" s="650"/>
      <c r="BS14" s="656" t="s">
        <v>235</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571019</v>
      </c>
      <c r="CS14" s="648"/>
      <c r="CT14" s="648"/>
      <c r="CU14" s="648"/>
      <c r="CV14" s="648"/>
      <c r="CW14" s="648"/>
      <c r="CX14" s="648"/>
      <c r="CY14" s="649"/>
      <c r="CZ14" s="650">
        <v>6.9</v>
      </c>
      <c r="DA14" s="650"/>
      <c r="DB14" s="650"/>
      <c r="DC14" s="650"/>
      <c r="DD14" s="656">
        <v>324321</v>
      </c>
      <c r="DE14" s="648"/>
      <c r="DF14" s="648"/>
      <c r="DG14" s="648"/>
      <c r="DH14" s="648"/>
      <c r="DI14" s="648"/>
      <c r="DJ14" s="648"/>
      <c r="DK14" s="648"/>
      <c r="DL14" s="648"/>
      <c r="DM14" s="648"/>
      <c r="DN14" s="648"/>
      <c r="DO14" s="648"/>
      <c r="DP14" s="649"/>
      <c r="DQ14" s="656">
        <v>248264</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130</v>
      </c>
      <c r="S15" s="648"/>
      <c r="T15" s="648"/>
      <c r="U15" s="648"/>
      <c r="V15" s="648"/>
      <c r="W15" s="648"/>
      <c r="X15" s="648"/>
      <c r="Y15" s="649"/>
      <c r="Z15" s="650" t="s">
        <v>130</v>
      </c>
      <c r="AA15" s="650"/>
      <c r="AB15" s="650"/>
      <c r="AC15" s="650"/>
      <c r="AD15" s="651" t="s">
        <v>130</v>
      </c>
      <c r="AE15" s="651"/>
      <c r="AF15" s="651"/>
      <c r="AG15" s="651"/>
      <c r="AH15" s="651"/>
      <c r="AI15" s="651"/>
      <c r="AJ15" s="651"/>
      <c r="AK15" s="651"/>
      <c r="AL15" s="652" t="s">
        <v>130</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67000</v>
      </c>
      <c r="BH15" s="648"/>
      <c r="BI15" s="648"/>
      <c r="BJ15" s="648"/>
      <c r="BK15" s="648"/>
      <c r="BL15" s="648"/>
      <c r="BM15" s="648"/>
      <c r="BN15" s="649"/>
      <c r="BO15" s="650">
        <v>8.4</v>
      </c>
      <c r="BP15" s="650"/>
      <c r="BQ15" s="650"/>
      <c r="BR15" s="650"/>
      <c r="BS15" s="656" t="s">
        <v>130</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702034</v>
      </c>
      <c r="CS15" s="648"/>
      <c r="CT15" s="648"/>
      <c r="CU15" s="648"/>
      <c r="CV15" s="648"/>
      <c r="CW15" s="648"/>
      <c r="CX15" s="648"/>
      <c r="CY15" s="649"/>
      <c r="CZ15" s="650">
        <v>8.5</v>
      </c>
      <c r="DA15" s="650"/>
      <c r="DB15" s="650"/>
      <c r="DC15" s="650"/>
      <c r="DD15" s="656">
        <v>171643</v>
      </c>
      <c r="DE15" s="648"/>
      <c r="DF15" s="648"/>
      <c r="DG15" s="648"/>
      <c r="DH15" s="648"/>
      <c r="DI15" s="648"/>
      <c r="DJ15" s="648"/>
      <c r="DK15" s="648"/>
      <c r="DL15" s="648"/>
      <c r="DM15" s="648"/>
      <c r="DN15" s="648"/>
      <c r="DO15" s="648"/>
      <c r="DP15" s="649"/>
      <c r="DQ15" s="656">
        <v>478260</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4706</v>
      </c>
      <c r="S16" s="648"/>
      <c r="T16" s="648"/>
      <c r="U16" s="648"/>
      <c r="V16" s="648"/>
      <c r="W16" s="648"/>
      <c r="X16" s="648"/>
      <c r="Y16" s="649"/>
      <c r="Z16" s="650">
        <v>0.1</v>
      </c>
      <c r="AA16" s="650"/>
      <c r="AB16" s="650"/>
      <c r="AC16" s="650"/>
      <c r="AD16" s="651">
        <v>4706</v>
      </c>
      <c r="AE16" s="651"/>
      <c r="AF16" s="651"/>
      <c r="AG16" s="651"/>
      <c r="AH16" s="651"/>
      <c r="AI16" s="651"/>
      <c r="AJ16" s="651"/>
      <c r="AK16" s="651"/>
      <c r="AL16" s="652">
        <v>0.1</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235</v>
      </c>
      <c r="BH16" s="648"/>
      <c r="BI16" s="648"/>
      <c r="BJ16" s="648"/>
      <c r="BK16" s="648"/>
      <c r="BL16" s="648"/>
      <c r="BM16" s="648"/>
      <c r="BN16" s="649"/>
      <c r="BO16" s="650" t="s">
        <v>235</v>
      </c>
      <c r="BP16" s="650"/>
      <c r="BQ16" s="650"/>
      <c r="BR16" s="650"/>
      <c r="BS16" s="656" t="s">
        <v>130</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v>210898</v>
      </c>
      <c r="CS16" s="648"/>
      <c r="CT16" s="648"/>
      <c r="CU16" s="648"/>
      <c r="CV16" s="648"/>
      <c r="CW16" s="648"/>
      <c r="CX16" s="648"/>
      <c r="CY16" s="649"/>
      <c r="CZ16" s="650">
        <v>2.6</v>
      </c>
      <c r="DA16" s="650"/>
      <c r="DB16" s="650"/>
      <c r="DC16" s="650"/>
      <c r="DD16" s="656" t="s">
        <v>130</v>
      </c>
      <c r="DE16" s="648"/>
      <c r="DF16" s="648"/>
      <c r="DG16" s="648"/>
      <c r="DH16" s="648"/>
      <c r="DI16" s="648"/>
      <c r="DJ16" s="648"/>
      <c r="DK16" s="648"/>
      <c r="DL16" s="648"/>
      <c r="DM16" s="648"/>
      <c r="DN16" s="648"/>
      <c r="DO16" s="648"/>
      <c r="DP16" s="649"/>
      <c r="DQ16" s="656">
        <v>48028</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3577</v>
      </c>
      <c r="S17" s="648"/>
      <c r="T17" s="648"/>
      <c r="U17" s="648"/>
      <c r="V17" s="648"/>
      <c r="W17" s="648"/>
      <c r="X17" s="648"/>
      <c r="Y17" s="649"/>
      <c r="Z17" s="650">
        <v>0</v>
      </c>
      <c r="AA17" s="650"/>
      <c r="AB17" s="650"/>
      <c r="AC17" s="650"/>
      <c r="AD17" s="651">
        <v>3577</v>
      </c>
      <c r="AE17" s="651"/>
      <c r="AF17" s="651"/>
      <c r="AG17" s="651"/>
      <c r="AH17" s="651"/>
      <c r="AI17" s="651"/>
      <c r="AJ17" s="651"/>
      <c r="AK17" s="651"/>
      <c r="AL17" s="652">
        <v>0.1</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235</v>
      </c>
      <c r="BH17" s="648"/>
      <c r="BI17" s="648"/>
      <c r="BJ17" s="648"/>
      <c r="BK17" s="648"/>
      <c r="BL17" s="648"/>
      <c r="BM17" s="648"/>
      <c r="BN17" s="649"/>
      <c r="BO17" s="650" t="s">
        <v>235</v>
      </c>
      <c r="BP17" s="650"/>
      <c r="BQ17" s="650"/>
      <c r="BR17" s="650"/>
      <c r="BS17" s="656" t="s">
        <v>138</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583764</v>
      </c>
      <c r="CS17" s="648"/>
      <c r="CT17" s="648"/>
      <c r="CU17" s="648"/>
      <c r="CV17" s="648"/>
      <c r="CW17" s="648"/>
      <c r="CX17" s="648"/>
      <c r="CY17" s="649"/>
      <c r="CZ17" s="650">
        <v>7.1</v>
      </c>
      <c r="DA17" s="650"/>
      <c r="DB17" s="650"/>
      <c r="DC17" s="650"/>
      <c r="DD17" s="656" t="s">
        <v>235</v>
      </c>
      <c r="DE17" s="648"/>
      <c r="DF17" s="648"/>
      <c r="DG17" s="648"/>
      <c r="DH17" s="648"/>
      <c r="DI17" s="648"/>
      <c r="DJ17" s="648"/>
      <c r="DK17" s="648"/>
      <c r="DL17" s="648"/>
      <c r="DM17" s="648"/>
      <c r="DN17" s="648"/>
      <c r="DO17" s="648"/>
      <c r="DP17" s="649"/>
      <c r="DQ17" s="656">
        <v>564276</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5079</v>
      </c>
      <c r="S18" s="648"/>
      <c r="T18" s="648"/>
      <c r="U18" s="648"/>
      <c r="V18" s="648"/>
      <c r="W18" s="648"/>
      <c r="X18" s="648"/>
      <c r="Y18" s="649"/>
      <c r="Z18" s="650">
        <v>0.1</v>
      </c>
      <c r="AA18" s="650"/>
      <c r="AB18" s="650"/>
      <c r="AC18" s="650"/>
      <c r="AD18" s="651">
        <v>5079</v>
      </c>
      <c r="AE18" s="651"/>
      <c r="AF18" s="651"/>
      <c r="AG18" s="651"/>
      <c r="AH18" s="651"/>
      <c r="AI18" s="651"/>
      <c r="AJ18" s="651"/>
      <c r="AK18" s="651"/>
      <c r="AL18" s="652">
        <v>0.1</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130</v>
      </c>
      <c r="BH18" s="648"/>
      <c r="BI18" s="648"/>
      <c r="BJ18" s="648"/>
      <c r="BK18" s="648"/>
      <c r="BL18" s="648"/>
      <c r="BM18" s="648"/>
      <c r="BN18" s="649"/>
      <c r="BO18" s="650" t="s">
        <v>130</v>
      </c>
      <c r="BP18" s="650"/>
      <c r="BQ18" s="650"/>
      <c r="BR18" s="650"/>
      <c r="BS18" s="656" t="s">
        <v>130</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130</v>
      </c>
      <c r="CS18" s="648"/>
      <c r="CT18" s="648"/>
      <c r="CU18" s="648"/>
      <c r="CV18" s="648"/>
      <c r="CW18" s="648"/>
      <c r="CX18" s="648"/>
      <c r="CY18" s="649"/>
      <c r="CZ18" s="650" t="s">
        <v>235</v>
      </c>
      <c r="DA18" s="650"/>
      <c r="DB18" s="650"/>
      <c r="DC18" s="650"/>
      <c r="DD18" s="656" t="s">
        <v>130</v>
      </c>
      <c r="DE18" s="648"/>
      <c r="DF18" s="648"/>
      <c r="DG18" s="648"/>
      <c r="DH18" s="648"/>
      <c r="DI18" s="648"/>
      <c r="DJ18" s="648"/>
      <c r="DK18" s="648"/>
      <c r="DL18" s="648"/>
      <c r="DM18" s="648"/>
      <c r="DN18" s="648"/>
      <c r="DO18" s="648"/>
      <c r="DP18" s="649"/>
      <c r="DQ18" s="656" t="s">
        <v>138</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2400</v>
      </c>
      <c r="S19" s="648"/>
      <c r="T19" s="648"/>
      <c r="U19" s="648"/>
      <c r="V19" s="648"/>
      <c r="W19" s="648"/>
      <c r="X19" s="648"/>
      <c r="Y19" s="649"/>
      <c r="Z19" s="650">
        <v>0</v>
      </c>
      <c r="AA19" s="650"/>
      <c r="AB19" s="650"/>
      <c r="AC19" s="650"/>
      <c r="AD19" s="651">
        <v>2400</v>
      </c>
      <c r="AE19" s="651"/>
      <c r="AF19" s="651"/>
      <c r="AG19" s="651"/>
      <c r="AH19" s="651"/>
      <c r="AI19" s="651"/>
      <c r="AJ19" s="651"/>
      <c r="AK19" s="651"/>
      <c r="AL19" s="652">
        <v>0.1</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t="s">
        <v>235</v>
      </c>
      <c r="BH19" s="648"/>
      <c r="BI19" s="648"/>
      <c r="BJ19" s="648"/>
      <c r="BK19" s="648"/>
      <c r="BL19" s="648"/>
      <c r="BM19" s="648"/>
      <c r="BN19" s="649"/>
      <c r="BO19" s="650" t="s">
        <v>130</v>
      </c>
      <c r="BP19" s="650"/>
      <c r="BQ19" s="650"/>
      <c r="BR19" s="650"/>
      <c r="BS19" s="656" t="s">
        <v>130</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130</v>
      </c>
      <c r="CS19" s="648"/>
      <c r="CT19" s="648"/>
      <c r="CU19" s="648"/>
      <c r="CV19" s="648"/>
      <c r="CW19" s="648"/>
      <c r="CX19" s="648"/>
      <c r="CY19" s="649"/>
      <c r="CZ19" s="650" t="s">
        <v>235</v>
      </c>
      <c r="DA19" s="650"/>
      <c r="DB19" s="650"/>
      <c r="DC19" s="650"/>
      <c r="DD19" s="656" t="s">
        <v>138</v>
      </c>
      <c r="DE19" s="648"/>
      <c r="DF19" s="648"/>
      <c r="DG19" s="648"/>
      <c r="DH19" s="648"/>
      <c r="DI19" s="648"/>
      <c r="DJ19" s="648"/>
      <c r="DK19" s="648"/>
      <c r="DL19" s="648"/>
      <c r="DM19" s="648"/>
      <c r="DN19" s="648"/>
      <c r="DO19" s="648"/>
      <c r="DP19" s="649"/>
      <c r="DQ19" s="656" t="s">
        <v>235</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2091</v>
      </c>
      <c r="S20" s="648"/>
      <c r="T20" s="648"/>
      <c r="U20" s="648"/>
      <c r="V20" s="648"/>
      <c r="W20" s="648"/>
      <c r="X20" s="648"/>
      <c r="Y20" s="649"/>
      <c r="Z20" s="650">
        <v>0</v>
      </c>
      <c r="AA20" s="650"/>
      <c r="AB20" s="650"/>
      <c r="AC20" s="650"/>
      <c r="AD20" s="651">
        <v>2091</v>
      </c>
      <c r="AE20" s="651"/>
      <c r="AF20" s="651"/>
      <c r="AG20" s="651"/>
      <c r="AH20" s="651"/>
      <c r="AI20" s="651"/>
      <c r="AJ20" s="651"/>
      <c r="AK20" s="651"/>
      <c r="AL20" s="652">
        <v>0.1</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t="s">
        <v>130</v>
      </c>
      <c r="BH20" s="648"/>
      <c r="BI20" s="648"/>
      <c r="BJ20" s="648"/>
      <c r="BK20" s="648"/>
      <c r="BL20" s="648"/>
      <c r="BM20" s="648"/>
      <c r="BN20" s="649"/>
      <c r="BO20" s="650" t="s">
        <v>130</v>
      </c>
      <c r="BP20" s="650"/>
      <c r="BQ20" s="650"/>
      <c r="BR20" s="650"/>
      <c r="BS20" s="656" t="s">
        <v>235</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8241656</v>
      </c>
      <c r="CS20" s="648"/>
      <c r="CT20" s="648"/>
      <c r="CU20" s="648"/>
      <c r="CV20" s="648"/>
      <c r="CW20" s="648"/>
      <c r="CX20" s="648"/>
      <c r="CY20" s="649"/>
      <c r="CZ20" s="650">
        <v>100</v>
      </c>
      <c r="DA20" s="650"/>
      <c r="DB20" s="650"/>
      <c r="DC20" s="650"/>
      <c r="DD20" s="656">
        <v>858183</v>
      </c>
      <c r="DE20" s="648"/>
      <c r="DF20" s="648"/>
      <c r="DG20" s="648"/>
      <c r="DH20" s="648"/>
      <c r="DI20" s="648"/>
      <c r="DJ20" s="648"/>
      <c r="DK20" s="648"/>
      <c r="DL20" s="648"/>
      <c r="DM20" s="648"/>
      <c r="DN20" s="648"/>
      <c r="DO20" s="648"/>
      <c r="DP20" s="649"/>
      <c r="DQ20" s="656">
        <v>4695079</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588</v>
      </c>
      <c r="S21" s="648"/>
      <c r="T21" s="648"/>
      <c r="U21" s="648"/>
      <c r="V21" s="648"/>
      <c r="W21" s="648"/>
      <c r="X21" s="648"/>
      <c r="Y21" s="649"/>
      <c r="Z21" s="650">
        <v>0</v>
      </c>
      <c r="AA21" s="650"/>
      <c r="AB21" s="650"/>
      <c r="AC21" s="650"/>
      <c r="AD21" s="651">
        <v>588</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t="s">
        <v>138</v>
      </c>
      <c r="BH21" s="648"/>
      <c r="BI21" s="648"/>
      <c r="BJ21" s="648"/>
      <c r="BK21" s="648"/>
      <c r="BL21" s="648"/>
      <c r="BM21" s="648"/>
      <c r="BN21" s="649"/>
      <c r="BO21" s="650" t="s">
        <v>130</v>
      </c>
      <c r="BP21" s="650"/>
      <c r="BQ21" s="650"/>
      <c r="BR21" s="650"/>
      <c r="BS21" s="656" t="s">
        <v>130</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3186438</v>
      </c>
      <c r="S22" s="648"/>
      <c r="T22" s="648"/>
      <c r="U22" s="648"/>
      <c r="V22" s="648"/>
      <c r="W22" s="648"/>
      <c r="X22" s="648"/>
      <c r="Y22" s="649"/>
      <c r="Z22" s="650">
        <v>36.6</v>
      </c>
      <c r="AA22" s="650"/>
      <c r="AB22" s="650"/>
      <c r="AC22" s="650"/>
      <c r="AD22" s="651">
        <v>2750739</v>
      </c>
      <c r="AE22" s="651"/>
      <c r="AF22" s="651"/>
      <c r="AG22" s="651"/>
      <c r="AH22" s="651"/>
      <c r="AI22" s="651"/>
      <c r="AJ22" s="651"/>
      <c r="AK22" s="651"/>
      <c r="AL22" s="652">
        <v>70.7</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130</v>
      </c>
      <c r="BH22" s="648"/>
      <c r="BI22" s="648"/>
      <c r="BJ22" s="648"/>
      <c r="BK22" s="648"/>
      <c r="BL22" s="648"/>
      <c r="BM22" s="648"/>
      <c r="BN22" s="649"/>
      <c r="BO22" s="650" t="s">
        <v>130</v>
      </c>
      <c r="BP22" s="650"/>
      <c r="BQ22" s="650"/>
      <c r="BR22" s="650"/>
      <c r="BS22" s="656" t="s">
        <v>235</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2750739</v>
      </c>
      <c r="S23" s="648"/>
      <c r="T23" s="648"/>
      <c r="U23" s="648"/>
      <c r="V23" s="648"/>
      <c r="W23" s="648"/>
      <c r="X23" s="648"/>
      <c r="Y23" s="649"/>
      <c r="Z23" s="650">
        <v>31.6</v>
      </c>
      <c r="AA23" s="650"/>
      <c r="AB23" s="650"/>
      <c r="AC23" s="650"/>
      <c r="AD23" s="651">
        <v>2750739</v>
      </c>
      <c r="AE23" s="651"/>
      <c r="AF23" s="651"/>
      <c r="AG23" s="651"/>
      <c r="AH23" s="651"/>
      <c r="AI23" s="651"/>
      <c r="AJ23" s="651"/>
      <c r="AK23" s="651"/>
      <c r="AL23" s="652">
        <v>70.7</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t="s">
        <v>235</v>
      </c>
      <c r="BH23" s="648"/>
      <c r="BI23" s="648"/>
      <c r="BJ23" s="648"/>
      <c r="BK23" s="648"/>
      <c r="BL23" s="648"/>
      <c r="BM23" s="648"/>
      <c r="BN23" s="649"/>
      <c r="BO23" s="650" t="s">
        <v>130</v>
      </c>
      <c r="BP23" s="650"/>
      <c r="BQ23" s="650"/>
      <c r="BR23" s="650"/>
      <c r="BS23" s="656" t="s">
        <v>235</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435699</v>
      </c>
      <c r="S24" s="648"/>
      <c r="T24" s="648"/>
      <c r="U24" s="648"/>
      <c r="V24" s="648"/>
      <c r="W24" s="648"/>
      <c r="X24" s="648"/>
      <c r="Y24" s="649"/>
      <c r="Z24" s="650">
        <v>5</v>
      </c>
      <c r="AA24" s="650"/>
      <c r="AB24" s="650"/>
      <c r="AC24" s="650"/>
      <c r="AD24" s="651" t="s">
        <v>235</v>
      </c>
      <c r="AE24" s="651"/>
      <c r="AF24" s="651"/>
      <c r="AG24" s="651"/>
      <c r="AH24" s="651"/>
      <c r="AI24" s="651"/>
      <c r="AJ24" s="651"/>
      <c r="AK24" s="651"/>
      <c r="AL24" s="652" t="s">
        <v>235</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130</v>
      </c>
      <c r="BH24" s="648"/>
      <c r="BI24" s="648"/>
      <c r="BJ24" s="648"/>
      <c r="BK24" s="648"/>
      <c r="BL24" s="648"/>
      <c r="BM24" s="648"/>
      <c r="BN24" s="649"/>
      <c r="BO24" s="650" t="s">
        <v>235</v>
      </c>
      <c r="BP24" s="650"/>
      <c r="BQ24" s="650"/>
      <c r="BR24" s="650"/>
      <c r="BS24" s="656" t="s">
        <v>235</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2717988</v>
      </c>
      <c r="CS24" s="637"/>
      <c r="CT24" s="637"/>
      <c r="CU24" s="637"/>
      <c r="CV24" s="637"/>
      <c r="CW24" s="637"/>
      <c r="CX24" s="637"/>
      <c r="CY24" s="638"/>
      <c r="CZ24" s="641">
        <v>33</v>
      </c>
      <c r="DA24" s="642"/>
      <c r="DB24" s="642"/>
      <c r="DC24" s="661"/>
      <c r="DD24" s="685">
        <v>1752325</v>
      </c>
      <c r="DE24" s="637"/>
      <c r="DF24" s="637"/>
      <c r="DG24" s="637"/>
      <c r="DH24" s="637"/>
      <c r="DI24" s="637"/>
      <c r="DJ24" s="637"/>
      <c r="DK24" s="638"/>
      <c r="DL24" s="685">
        <v>1660697</v>
      </c>
      <c r="DM24" s="637"/>
      <c r="DN24" s="637"/>
      <c r="DO24" s="637"/>
      <c r="DP24" s="637"/>
      <c r="DQ24" s="637"/>
      <c r="DR24" s="637"/>
      <c r="DS24" s="637"/>
      <c r="DT24" s="637"/>
      <c r="DU24" s="637"/>
      <c r="DV24" s="638"/>
      <c r="DW24" s="641">
        <v>41.5</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t="s">
        <v>138</v>
      </c>
      <c r="S25" s="648"/>
      <c r="T25" s="648"/>
      <c r="U25" s="648"/>
      <c r="V25" s="648"/>
      <c r="W25" s="648"/>
      <c r="X25" s="648"/>
      <c r="Y25" s="649"/>
      <c r="Z25" s="650" t="s">
        <v>130</v>
      </c>
      <c r="AA25" s="650"/>
      <c r="AB25" s="650"/>
      <c r="AC25" s="650"/>
      <c r="AD25" s="651" t="s">
        <v>235</v>
      </c>
      <c r="AE25" s="651"/>
      <c r="AF25" s="651"/>
      <c r="AG25" s="651"/>
      <c r="AH25" s="651"/>
      <c r="AI25" s="651"/>
      <c r="AJ25" s="651"/>
      <c r="AK25" s="651"/>
      <c r="AL25" s="652" t="s">
        <v>235</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235</v>
      </c>
      <c r="BH25" s="648"/>
      <c r="BI25" s="648"/>
      <c r="BJ25" s="648"/>
      <c r="BK25" s="648"/>
      <c r="BL25" s="648"/>
      <c r="BM25" s="648"/>
      <c r="BN25" s="649"/>
      <c r="BO25" s="650" t="s">
        <v>130</v>
      </c>
      <c r="BP25" s="650"/>
      <c r="BQ25" s="650"/>
      <c r="BR25" s="650"/>
      <c r="BS25" s="656" t="s">
        <v>130</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939401</v>
      </c>
      <c r="CS25" s="681"/>
      <c r="CT25" s="681"/>
      <c r="CU25" s="681"/>
      <c r="CV25" s="681"/>
      <c r="CW25" s="681"/>
      <c r="CX25" s="681"/>
      <c r="CY25" s="682"/>
      <c r="CZ25" s="652">
        <v>11.4</v>
      </c>
      <c r="DA25" s="683"/>
      <c r="DB25" s="683"/>
      <c r="DC25" s="686"/>
      <c r="DD25" s="656">
        <v>870081</v>
      </c>
      <c r="DE25" s="681"/>
      <c r="DF25" s="681"/>
      <c r="DG25" s="681"/>
      <c r="DH25" s="681"/>
      <c r="DI25" s="681"/>
      <c r="DJ25" s="681"/>
      <c r="DK25" s="682"/>
      <c r="DL25" s="656">
        <v>779291</v>
      </c>
      <c r="DM25" s="681"/>
      <c r="DN25" s="681"/>
      <c r="DO25" s="681"/>
      <c r="DP25" s="681"/>
      <c r="DQ25" s="681"/>
      <c r="DR25" s="681"/>
      <c r="DS25" s="681"/>
      <c r="DT25" s="681"/>
      <c r="DU25" s="681"/>
      <c r="DV25" s="682"/>
      <c r="DW25" s="652">
        <v>19.5</v>
      </c>
      <c r="DX25" s="683"/>
      <c r="DY25" s="683"/>
      <c r="DZ25" s="683"/>
      <c r="EA25" s="683"/>
      <c r="EB25" s="683"/>
      <c r="EC25" s="684"/>
    </row>
    <row r="26" spans="2:133" ht="11.25" customHeight="1" x14ac:dyDescent="0.15">
      <c r="B26" s="644" t="s">
        <v>294</v>
      </c>
      <c r="C26" s="645"/>
      <c r="D26" s="645"/>
      <c r="E26" s="645"/>
      <c r="F26" s="645"/>
      <c r="G26" s="645"/>
      <c r="H26" s="645"/>
      <c r="I26" s="645"/>
      <c r="J26" s="645"/>
      <c r="K26" s="645"/>
      <c r="L26" s="645"/>
      <c r="M26" s="645"/>
      <c r="N26" s="645"/>
      <c r="O26" s="645"/>
      <c r="P26" s="645"/>
      <c r="Q26" s="646"/>
      <c r="R26" s="647">
        <v>4305162</v>
      </c>
      <c r="S26" s="648"/>
      <c r="T26" s="648"/>
      <c r="U26" s="648"/>
      <c r="V26" s="648"/>
      <c r="W26" s="648"/>
      <c r="X26" s="648"/>
      <c r="Y26" s="649"/>
      <c r="Z26" s="650">
        <v>49.5</v>
      </c>
      <c r="AA26" s="650"/>
      <c r="AB26" s="650"/>
      <c r="AC26" s="650"/>
      <c r="AD26" s="651">
        <v>3869463</v>
      </c>
      <c r="AE26" s="651"/>
      <c r="AF26" s="651"/>
      <c r="AG26" s="651"/>
      <c r="AH26" s="651"/>
      <c r="AI26" s="651"/>
      <c r="AJ26" s="651"/>
      <c r="AK26" s="651"/>
      <c r="AL26" s="652">
        <v>99.4</v>
      </c>
      <c r="AM26" s="653"/>
      <c r="AN26" s="653"/>
      <c r="AO26" s="654"/>
      <c r="AP26" s="666" t="s">
        <v>295</v>
      </c>
      <c r="AQ26" s="687"/>
      <c r="AR26" s="687"/>
      <c r="AS26" s="687"/>
      <c r="AT26" s="687"/>
      <c r="AU26" s="687"/>
      <c r="AV26" s="687"/>
      <c r="AW26" s="687"/>
      <c r="AX26" s="687"/>
      <c r="AY26" s="687"/>
      <c r="AZ26" s="687"/>
      <c r="BA26" s="687"/>
      <c r="BB26" s="687"/>
      <c r="BC26" s="687"/>
      <c r="BD26" s="687"/>
      <c r="BE26" s="687"/>
      <c r="BF26" s="668"/>
      <c r="BG26" s="647" t="s">
        <v>130</v>
      </c>
      <c r="BH26" s="648"/>
      <c r="BI26" s="648"/>
      <c r="BJ26" s="648"/>
      <c r="BK26" s="648"/>
      <c r="BL26" s="648"/>
      <c r="BM26" s="648"/>
      <c r="BN26" s="649"/>
      <c r="BO26" s="650" t="s">
        <v>130</v>
      </c>
      <c r="BP26" s="650"/>
      <c r="BQ26" s="650"/>
      <c r="BR26" s="650"/>
      <c r="BS26" s="656" t="s">
        <v>235</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515577</v>
      </c>
      <c r="CS26" s="648"/>
      <c r="CT26" s="648"/>
      <c r="CU26" s="648"/>
      <c r="CV26" s="648"/>
      <c r="CW26" s="648"/>
      <c r="CX26" s="648"/>
      <c r="CY26" s="649"/>
      <c r="CZ26" s="652">
        <v>6.3</v>
      </c>
      <c r="DA26" s="683"/>
      <c r="DB26" s="683"/>
      <c r="DC26" s="686"/>
      <c r="DD26" s="656">
        <v>475844</v>
      </c>
      <c r="DE26" s="648"/>
      <c r="DF26" s="648"/>
      <c r="DG26" s="648"/>
      <c r="DH26" s="648"/>
      <c r="DI26" s="648"/>
      <c r="DJ26" s="648"/>
      <c r="DK26" s="649"/>
      <c r="DL26" s="656" t="s">
        <v>130</v>
      </c>
      <c r="DM26" s="648"/>
      <c r="DN26" s="648"/>
      <c r="DO26" s="648"/>
      <c r="DP26" s="648"/>
      <c r="DQ26" s="648"/>
      <c r="DR26" s="648"/>
      <c r="DS26" s="648"/>
      <c r="DT26" s="648"/>
      <c r="DU26" s="648"/>
      <c r="DV26" s="649"/>
      <c r="DW26" s="652" t="s">
        <v>235</v>
      </c>
      <c r="DX26" s="683"/>
      <c r="DY26" s="683"/>
      <c r="DZ26" s="683"/>
      <c r="EA26" s="683"/>
      <c r="EB26" s="683"/>
      <c r="EC26" s="684"/>
    </row>
    <row r="27" spans="2:133" ht="11.25" customHeight="1" x14ac:dyDescent="0.15">
      <c r="B27" s="644" t="s">
        <v>297</v>
      </c>
      <c r="C27" s="645"/>
      <c r="D27" s="645"/>
      <c r="E27" s="645"/>
      <c r="F27" s="645"/>
      <c r="G27" s="645"/>
      <c r="H27" s="645"/>
      <c r="I27" s="645"/>
      <c r="J27" s="645"/>
      <c r="K27" s="645"/>
      <c r="L27" s="645"/>
      <c r="M27" s="645"/>
      <c r="N27" s="645"/>
      <c r="O27" s="645"/>
      <c r="P27" s="645"/>
      <c r="Q27" s="646"/>
      <c r="R27" s="647">
        <v>934</v>
      </c>
      <c r="S27" s="648"/>
      <c r="T27" s="648"/>
      <c r="U27" s="648"/>
      <c r="V27" s="648"/>
      <c r="W27" s="648"/>
      <c r="X27" s="648"/>
      <c r="Y27" s="649"/>
      <c r="Z27" s="650">
        <v>0</v>
      </c>
      <c r="AA27" s="650"/>
      <c r="AB27" s="650"/>
      <c r="AC27" s="650"/>
      <c r="AD27" s="651">
        <v>934</v>
      </c>
      <c r="AE27" s="651"/>
      <c r="AF27" s="651"/>
      <c r="AG27" s="651"/>
      <c r="AH27" s="651"/>
      <c r="AI27" s="651"/>
      <c r="AJ27" s="651"/>
      <c r="AK27" s="651"/>
      <c r="AL27" s="652">
        <v>0</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796588</v>
      </c>
      <c r="BH27" s="648"/>
      <c r="BI27" s="648"/>
      <c r="BJ27" s="648"/>
      <c r="BK27" s="648"/>
      <c r="BL27" s="648"/>
      <c r="BM27" s="648"/>
      <c r="BN27" s="649"/>
      <c r="BO27" s="650">
        <v>100</v>
      </c>
      <c r="BP27" s="650"/>
      <c r="BQ27" s="650"/>
      <c r="BR27" s="650"/>
      <c r="BS27" s="656" t="s">
        <v>235</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1194823</v>
      </c>
      <c r="CS27" s="681"/>
      <c r="CT27" s="681"/>
      <c r="CU27" s="681"/>
      <c r="CV27" s="681"/>
      <c r="CW27" s="681"/>
      <c r="CX27" s="681"/>
      <c r="CY27" s="682"/>
      <c r="CZ27" s="652">
        <v>14.5</v>
      </c>
      <c r="DA27" s="683"/>
      <c r="DB27" s="683"/>
      <c r="DC27" s="686"/>
      <c r="DD27" s="656">
        <v>317968</v>
      </c>
      <c r="DE27" s="681"/>
      <c r="DF27" s="681"/>
      <c r="DG27" s="681"/>
      <c r="DH27" s="681"/>
      <c r="DI27" s="681"/>
      <c r="DJ27" s="681"/>
      <c r="DK27" s="682"/>
      <c r="DL27" s="656">
        <v>317130</v>
      </c>
      <c r="DM27" s="681"/>
      <c r="DN27" s="681"/>
      <c r="DO27" s="681"/>
      <c r="DP27" s="681"/>
      <c r="DQ27" s="681"/>
      <c r="DR27" s="681"/>
      <c r="DS27" s="681"/>
      <c r="DT27" s="681"/>
      <c r="DU27" s="681"/>
      <c r="DV27" s="682"/>
      <c r="DW27" s="652">
        <v>7.9</v>
      </c>
      <c r="DX27" s="683"/>
      <c r="DY27" s="683"/>
      <c r="DZ27" s="683"/>
      <c r="EA27" s="683"/>
      <c r="EB27" s="683"/>
      <c r="EC27" s="684"/>
    </row>
    <row r="28" spans="2:133" ht="11.25" customHeight="1" x14ac:dyDescent="0.15">
      <c r="B28" s="644" t="s">
        <v>300</v>
      </c>
      <c r="C28" s="645"/>
      <c r="D28" s="645"/>
      <c r="E28" s="645"/>
      <c r="F28" s="645"/>
      <c r="G28" s="645"/>
      <c r="H28" s="645"/>
      <c r="I28" s="645"/>
      <c r="J28" s="645"/>
      <c r="K28" s="645"/>
      <c r="L28" s="645"/>
      <c r="M28" s="645"/>
      <c r="N28" s="645"/>
      <c r="O28" s="645"/>
      <c r="P28" s="645"/>
      <c r="Q28" s="646"/>
      <c r="R28" s="647">
        <v>38264</v>
      </c>
      <c r="S28" s="648"/>
      <c r="T28" s="648"/>
      <c r="U28" s="648"/>
      <c r="V28" s="648"/>
      <c r="W28" s="648"/>
      <c r="X28" s="648"/>
      <c r="Y28" s="649"/>
      <c r="Z28" s="650">
        <v>0.4</v>
      </c>
      <c r="AA28" s="650"/>
      <c r="AB28" s="650"/>
      <c r="AC28" s="650"/>
      <c r="AD28" s="651" t="s">
        <v>138</v>
      </c>
      <c r="AE28" s="651"/>
      <c r="AF28" s="651"/>
      <c r="AG28" s="651"/>
      <c r="AH28" s="651"/>
      <c r="AI28" s="651"/>
      <c r="AJ28" s="651"/>
      <c r="AK28" s="651"/>
      <c r="AL28" s="652" t="s">
        <v>235</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583764</v>
      </c>
      <c r="CS28" s="648"/>
      <c r="CT28" s="648"/>
      <c r="CU28" s="648"/>
      <c r="CV28" s="648"/>
      <c r="CW28" s="648"/>
      <c r="CX28" s="648"/>
      <c r="CY28" s="649"/>
      <c r="CZ28" s="652">
        <v>7.1</v>
      </c>
      <c r="DA28" s="683"/>
      <c r="DB28" s="683"/>
      <c r="DC28" s="686"/>
      <c r="DD28" s="656">
        <v>564276</v>
      </c>
      <c r="DE28" s="648"/>
      <c r="DF28" s="648"/>
      <c r="DG28" s="648"/>
      <c r="DH28" s="648"/>
      <c r="DI28" s="648"/>
      <c r="DJ28" s="648"/>
      <c r="DK28" s="649"/>
      <c r="DL28" s="656">
        <v>564276</v>
      </c>
      <c r="DM28" s="648"/>
      <c r="DN28" s="648"/>
      <c r="DO28" s="648"/>
      <c r="DP28" s="648"/>
      <c r="DQ28" s="648"/>
      <c r="DR28" s="648"/>
      <c r="DS28" s="648"/>
      <c r="DT28" s="648"/>
      <c r="DU28" s="648"/>
      <c r="DV28" s="649"/>
      <c r="DW28" s="652">
        <v>14.1</v>
      </c>
      <c r="DX28" s="683"/>
      <c r="DY28" s="683"/>
      <c r="DZ28" s="683"/>
      <c r="EA28" s="683"/>
      <c r="EB28" s="683"/>
      <c r="EC28" s="684"/>
    </row>
    <row r="29" spans="2:133" ht="11.25" customHeight="1" x14ac:dyDescent="0.15">
      <c r="B29" s="644" t="s">
        <v>302</v>
      </c>
      <c r="C29" s="645"/>
      <c r="D29" s="645"/>
      <c r="E29" s="645"/>
      <c r="F29" s="645"/>
      <c r="G29" s="645"/>
      <c r="H29" s="645"/>
      <c r="I29" s="645"/>
      <c r="J29" s="645"/>
      <c r="K29" s="645"/>
      <c r="L29" s="645"/>
      <c r="M29" s="645"/>
      <c r="N29" s="645"/>
      <c r="O29" s="645"/>
      <c r="P29" s="645"/>
      <c r="Q29" s="646"/>
      <c r="R29" s="647">
        <v>89856</v>
      </c>
      <c r="S29" s="648"/>
      <c r="T29" s="648"/>
      <c r="U29" s="648"/>
      <c r="V29" s="648"/>
      <c r="W29" s="648"/>
      <c r="X29" s="648"/>
      <c r="Y29" s="649"/>
      <c r="Z29" s="650">
        <v>1</v>
      </c>
      <c r="AA29" s="650"/>
      <c r="AB29" s="650"/>
      <c r="AC29" s="650"/>
      <c r="AD29" s="651" t="s">
        <v>130</v>
      </c>
      <c r="AE29" s="651"/>
      <c r="AF29" s="651"/>
      <c r="AG29" s="651"/>
      <c r="AH29" s="651"/>
      <c r="AI29" s="651"/>
      <c r="AJ29" s="651"/>
      <c r="AK29" s="651"/>
      <c r="AL29" s="652" t="s">
        <v>130</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303</v>
      </c>
      <c r="CE29" s="694"/>
      <c r="CF29" s="662" t="s">
        <v>304</v>
      </c>
      <c r="CG29" s="663"/>
      <c r="CH29" s="663"/>
      <c r="CI29" s="663"/>
      <c r="CJ29" s="663"/>
      <c r="CK29" s="663"/>
      <c r="CL29" s="663"/>
      <c r="CM29" s="663"/>
      <c r="CN29" s="663"/>
      <c r="CO29" s="663"/>
      <c r="CP29" s="663"/>
      <c r="CQ29" s="664"/>
      <c r="CR29" s="647">
        <v>583764</v>
      </c>
      <c r="CS29" s="681"/>
      <c r="CT29" s="681"/>
      <c r="CU29" s="681"/>
      <c r="CV29" s="681"/>
      <c r="CW29" s="681"/>
      <c r="CX29" s="681"/>
      <c r="CY29" s="682"/>
      <c r="CZ29" s="652">
        <v>7.1</v>
      </c>
      <c r="DA29" s="683"/>
      <c r="DB29" s="683"/>
      <c r="DC29" s="686"/>
      <c r="DD29" s="656">
        <v>564276</v>
      </c>
      <c r="DE29" s="681"/>
      <c r="DF29" s="681"/>
      <c r="DG29" s="681"/>
      <c r="DH29" s="681"/>
      <c r="DI29" s="681"/>
      <c r="DJ29" s="681"/>
      <c r="DK29" s="682"/>
      <c r="DL29" s="656">
        <v>564276</v>
      </c>
      <c r="DM29" s="681"/>
      <c r="DN29" s="681"/>
      <c r="DO29" s="681"/>
      <c r="DP29" s="681"/>
      <c r="DQ29" s="681"/>
      <c r="DR29" s="681"/>
      <c r="DS29" s="681"/>
      <c r="DT29" s="681"/>
      <c r="DU29" s="681"/>
      <c r="DV29" s="682"/>
      <c r="DW29" s="652">
        <v>14.1</v>
      </c>
      <c r="DX29" s="683"/>
      <c r="DY29" s="683"/>
      <c r="DZ29" s="683"/>
      <c r="EA29" s="683"/>
      <c r="EB29" s="683"/>
      <c r="EC29" s="684"/>
    </row>
    <row r="30" spans="2:133" ht="11.25" customHeight="1" x14ac:dyDescent="0.15">
      <c r="B30" s="644" t="s">
        <v>305</v>
      </c>
      <c r="C30" s="645"/>
      <c r="D30" s="645"/>
      <c r="E30" s="645"/>
      <c r="F30" s="645"/>
      <c r="G30" s="645"/>
      <c r="H30" s="645"/>
      <c r="I30" s="645"/>
      <c r="J30" s="645"/>
      <c r="K30" s="645"/>
      <c r="L30" s="645"/>
      <c r="M30" s="645"/>
      <c r="N30" s="645"/>
      <c r="O30" s="645"/>
      <c r="P30" s="645"/>
      <c r="Q30" s="646"/>
      <c r="R30" s="647">
        <v>5894</v>
      </c>
      <c r="S30" s="648"/>
      <c r="T30" s="648"/>
      <c r="U30" s="648"/>
      <c r="V30" s="648"/>
      <c r="W30" s="648"/>
      <c r="X30" s="648"/>
      <c r="Y30" s="649"/>
      <c r="Z30" s="650">
        <v>0.1</v>
      </c>
      <c r="AA30" s="650"/>
      <c r="AB30" s="650"/>
      <c r="AC30" s="650"/>
      <c r="AD30" s="651" t="s">
        <v>130</v>
      </c>
      <c r="AE30" s="651"/>
      <c r="AF30" s="651"/>
      <c r="AG30" s="651"/>
      <c r="AH30" s="651"/>
      <c r="AI30" s="651"/>
      <c r="AJ30" s="651"/>
      <c r="AK30" s="651"/>
      <c r="AL30" s="652" t="s">
        <v>130</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306</v>
      </c>
      <c r="BH30" s="691"/>
      <c r="BI30" s="691"/>
      <c r="BJ30" s="691"/>
      <c r="BK30" s="691"/>
      <c r="BL30" s="691"/>
      <c r="BM30" s="691"/>
      <c r="BN30" s="691"/>
      <c r="BO30" s="691"/>
      <c r="BP30" s="691"/>
      <c r="BQ30" s="692"/>
      <c r="BR30" s="626" t="s">
        <v>307</v>
      </c>
      <c r="BS30" s="691"/>
      <c r="BT30" s="691"/>
      <c r="BU30" s="691"/>
      <c r="BV30" s="691"/>
      <c r="BW30" s="691"/>
      <c r="BX30" s="691"/>
      <c r="BY30" s="691"/>
      <c r="BZ30" s="691"/>
      <c r="CA30" s="691"/>
      <c r="CB30" s="692"/>
      <c r="CD30" s="695"/>
      <c r="CE30" s="696"/>
      <c r="CF30" s="662" t="s">
        <v>308</v>
      </c>
      <c r="CG30" s="663"/>
      <c r="CH30" s="663"/>
      <c r="CI30" s="663"/>
      <c r="CJ30" s="663"/>
      <c r="CK30" s="663"/>
      <c r="CL30" s="663"/>
      <c r="CM30" s="663"/>
      <c r="CN30" s="663"/>
      <c r="CO30" s="663"/>
      <c r="CP30" s="663"/>
      <c r="CQ30" s="664"/>
      <c r="CR30" s="647">
        <v>558545</v>
      </c>
      <c r="CS30" s="648"/>
      <c r="CT30" s="648"/>
      <c r="CU30" s="648"/>
      <c r="CV30" s="648"/>
      <c r="CW30" s="648"/>
      <c r="CX30" s="648"/>
      <c r="CY30" s="649"/>
      <c r="CZ30" s="652">
        <v>6.8</v>
      </c>
      <c r="DA30" s="683"/>
      <c r="DB30" s="683"/>
      <c r="DC30" s="686"/>
      <c r="DD30" s="656">
        <v>540213</v>
      </c>
      <c r="DE30" s="648"/>
      <c r="DF30" s="648"/>
      <c r="DG30" s="648"/>
      <c r="DH30" s="648"/>
      <c r="DI30" s="648"/>
      <c r="DJ30" s="648"/>
      <c r="DK30" s="649"/>
      <c r="DL30" s="656">
        <v>540213</v>
      </c>
      <c r="DM30" s="648"/>
      <c r="DN30" s="648"/>
      <c r="DO30" s="648"/>
      <c r="DP30" s="648"/>
      <c r="DQ30" s="648"/>
      <c r="DR30" s="648"/>
      <c r="DS30" s="648"/>
      <c r="DT30" s="648"/>
      <c r="DU30" s="648"/>
      <c r="DV30" s="649"/>
      <c r="DW30" s="652">
        <v>13.5</v>
      </c>
      <c r="DX30" s="683"/>
      <c r="DY30" s="683"/>
      <c r="DZ30" s="683"/>
      <c r="EA30" s="683"/>
      <c r="EB30" s="683"/>
      <c r="EC30" s="684"/>
    </row>
    <row r="31" spans="2:133" ht="11.25" customHeight="1" x14ac:dyDescent="0.15">
      <c r="B31" s="644" t="s">
        <v>309</v>
      </c>
      <c r="C31" s="645"/>
      <c r="D31" s="645"/>
      <c r="E31" s="645"/>
      <c r="F31" s="645"/>
      <c r="G31" s="645"/>
      <c r="H31" s="645"/>
      <c r="I31" s="645"/>
      <c r="J31" s="645"/>
      <c r="K31" s="645"/>
      <c r="L31" s="645"/>
      <c r="M31" s="645"/>
      <c r="N31" s="645"/>
      <c r="O31" s="645"/>
      <c r="P31" s="645"/>
      <c r="Q31" s="646"/>
      <c r="R31" s="647">
        <v>2101498</v>
      </c>
      <c r="S31" s="648"/>
      <c r="T31" s="648"/>
      <c r="U31" s="648"/>
      <c r="V31" s="648"/>
      <c r="W31" s="648"/>
      <c r="X31" s="648"/>
      <c r="Y31" s="649"/>
      <c r="Z31" s="650">
        <v>24.2</v>
      </c>
      <c r="AA31" s="650"/>
      <c r="AB31" s="650"/>
      <c r="AC31" s="650"/>
      <c r="AD31" s="651" t="s">
        <v>235</v>
      </c>
      <c r="AE31" s="651"/>
      <c r="AF31" s="651"/>
      <c r="AG31" s="651"/>
      <c r="AH31" s="651"/>
      <c r="AI31" s="651"/>
      <c r="AJ31" s="651"/>
      <c r="AK31" s="651"/>
      <c r="AL31" s="652" t="s">
        <v>235</v>
      </c>
      <c r="AM31" s="653"/>
      <c r="AN31" s="653"/>
      <c r="AO31" s="654"/>
      <c r="AP31" s="704" t="s">
        <v>310</v>
      </c>
      <c r="AQ31" s="705"/>
      <c r="AR31" s="705"/>
      <c r="AS31" s="705"/>
      <c r="AT31" s="710" t="s">
        <v>311</v>
      </c>
      <c r="AU31" s="231"/>
      <c r="AV31" s="231"/>
      <c r="AW31" s="231"/>
      <c r="AX31" s="633" t="s">
        <v>187</v>
      </c>
      <c r="AY31" s="634"/>
      <c r="AZ31" s="634"/>
      <c r="BA31" s="634"/>
      <c r="BB31" s="634"/>
      <c r="BC31" s="634"/>
      <c r="BD31" s="634"/>
      <c r="BE31" s="634"/>
      <c r="BF31" s="635"/>
      <c r="BG31" s="703">
        <v>99.1</v>
      </c>
      <c r="BH31" s="699"/>
      <c r="BI31" s="699"/>
      <c r="BJ31" s="699"/>
      <c r="BK31" s="699"/>
      <c r="BL31" s="699"/>
      <c r="BM31" s="642">
        <v>95.4</v>
      </c>
      <c r="BN31" s="699"/>
      <c r="BO31" s="699"/>
      <c r="BP31" s="699"/>
      <c r="BQ31" s="700"/>
      <c r="BR31" s="703">
        <v>99</v>
      </c>
      <c r="BS31" s="699"/>
      <c r="BT31" s="699"/>
      <c r="BU31" s="699"/>
      <c r="BV31" s="699"/>
      <c r="BW31" s="699"/>
      <c r="BX31" s="642">
        <v>95.5</v>
      </c>
      <c r="BY31" s="699"/>
      <c r="BZ31" s="699"/>
      <c r="CA31" s="699"/>
      <c r="CB31" s="700"/>
      <c r="CD31" s="695"/>
      <c r="CE31" s="696"/>
      <c r="CF31" s="662" t="s">
        <v>312</v>
      </c>
      <c r="CG31" s="663"/>
      <c r="CH31" s="663"/>
      <c r="CI31" s="663"/>
      <c r="CJ31" s="663"/>
      <c r="CK31" s="663"/>
      <c r="CL31" s="663"/>
      <c r="CM31" s="663"/>
      <c r="CN31" s="663"/>
      <c r="CO31" s="663"/>
      <c r="CP31" s="663"/>
      <c r="CQ31" s="664"/>
      <c r="CR31" s="647">
        <v>25219</v>
      </c>
      <c r="CS31" s="681"/>
      <c r="CT31" s="681"/>
      <c r="CU31" s="681"/>
      <c r="CV31" s="681"/>
      <c r="CW31" s="681"/>
      <c r="CX31" s="681"/>
      <c r="CY31" s="682"/>
      <c r="CZ31" s="652">
        <v>0.3</v>
      </c>
      <c r="DA31" s="683"/>
      <c r="DB31" s="683"/>
      <c r="DC31" s="686"/>
      <c r="DD31" s="656">
        <v>24063</v>
      </c>
      <c r="DE31" s="681"/>
      <c r="DF31" s="681"/>
      <c r="DG31" s="681"/>
      <c r="DH31" s="681"/>
      <c r="DI31" s="681"/>
      <c r="DJ31" s="681"/>
      <c r="DK31" s="682"/>
      <c r="DL31" s="656">
        <v>24063</v>
      </c>
      <c r="DM31" s="681"/>
      <c r="DN31" s="681"/>
      <c r="DO31" s="681"/>
      <c r="DP31" s="681"/>
      <c r="DQ31" s="681"/>
      <c r="DR31" s="681"/>
      <c r="DS31" s="681"/>
      <c r="DT31" s="681"/>
      <c r="DU31" s="681"/>
      <c r="DV31" s="682"/>
      <c r="DW31" s="652">
        <v>0.6</v>
      </c>
      <c r="DX31" s="683"/>
      <c r="DY31" s="683"/>
      <c r="DZ31" s="683"/>
      <c r="EA31" s="683"/>
      <c r="EB31" s="683"/>
      <c r="EC31" s="684"/>
    </row>
    <row r="32" spans="2:133" ht="11.25" customHeight="1" x14ac:dyDescent="0.15">
      <c r="B32" s="714" t="s">
        <v>313</v>
      </c>
      <c r="C32" s="715"/>
      <c r="D32" s="715"/>
      <c r="E32" s="715"/>
      <c r="F32" s="715"/>
      <c r="G32" s="715"/>
      <c r="H32" s="715"/>
      <c r="I32" s="715"/>
      <c r="J32" s="715"/>
      <c r="K32" s="715"/>
      <c r="L32" s="715"/>
      <c r="M32" s="715"/>
      <c r="N32" s="715"/>
      <c r="O32" s="715"/>
      <c r="P32" s="715"/>
      <c r="Q32" s="716"/>
      <c r="R32" s="647" t="s">
        <v>130</v>
      </c>
      <c r="S32" s="648"/>
      <c r="T32" s="648"/>
      <c r="U32" s="648"/>
      <c r="V32" s="648"/>
      <c r="W32" s="648"/>
      <c r="X32" s="648"/>
      <c r="Y32" s="649"/>
      <c r="Z32" s="650" t="s">
        <v>130</v>
      </c>
      <c r="AA32" s="650"/>
      <c r="AB32" s="650"/>
      <c r="AC32" s="650"/>
      <c r="AD32" s="651" t="s">
        <v>235</v>
      </c>
      <c r="AE32" s="651"/>
      <c r="AF32" s="651"/>
      <c r="AG32" s="651"/>
      <c r="AH32" s="651"/>
      <c r="AI32" s="651"/>
      <c r="AJ32" s="651"/>
      <c r="AK32" s="651"/>
      <c r="AL32" s="652" t="s">
        <v>130</v>
      </c>
      <c r="AM32" s="653"/>
      <c r="AN32" s="653"/>
      <c r="AO32" s="654"/>
      <c r="AP32" s="706"/>
      <c r="AQ32" s="707"/>
      <c r="AR32" s="707"/>
      <c r="AS32" s="707"/>
      <c r="AT32" s="711"/>
      <c r="AU32" s="230" t="s">
        <v>314</v>
      </c>
      <c r="AV32" s="230"/>
      <c r="AW32" s="230"/>
      <c r="AX32" s="644" t="s">
        <v>315</v>
      </c>
      <c r="AY32" s="645"/>
      <c r="AZ32" s="645"/>
      <c r="BA32" s="645"/>
      <c r="BB32" s="645"/>
      <c r="BC32" s="645"/>
      <c r="BD32" s="645"/>
      <c r="BE32" s="645"/>
      <c r="BF32" s="646"/>
      <c r="BG32" s="713">
        <v>99.4</v>
      </c>
      <c r="BH32" s="681"/>
      <c r="BI32" s="681"/>
      <c r="BJ32" s="681"/>
      <c r="BK32" s="681"/>
      <c r="BL32" s="681"/>
      <c r="BM32" s="653">
        <v>96.5</v>
      </c>
      <c r="BN32" s="701"/>
      <c r="BO32" s="701"/>
      <c r="BP32" s="701"/>
      <c r="BQ32" s="702"/>
      <c r="BR32" s="713">
        <v>99.1</v>
      </c>
      <c r="BS32" s="681"/>
      <c r="BT32" s="681"/>
      <c r="BU32" s="681"/>
      <c r="BV32" s="681"/>
      <c r="BW32" s="681"/>
      <c r="BX32" s="653">
        <v>96.4</v>
      </c>
      <c r="BY32" s="701"/>
      <c r="BZ32" s="701"/>
      <c r="CA32" s="701"/>
      <c r="CB32" s="702"/>
      <c r="CD32" s="697"/>
      <c r="CE32" s="698"/>
      <c r="CF32" s="662" t="s">
        <v>316</v>
      </c>
      <c r="CG32" s="663"/>
      <c r="CH32" s="663"/>
      <c r="CI32" s="663"/>
      <c r="CJ32" s="663"/>
      <c r="CK32" s="663"/>
      <c r="CL32" s="663"/>
      <c r="CM32" s="663"/>
      <c r="CN32" s="663"/>
      <c r="CO32" s="663"/>
      <c r="CP32" s="663"/>
      <c r="CQ32" s="664"/>
      <c r="CR32" s="647" t="s">
        <v>235</v>
      </c>
      <c r="CS32" s="648"/>
      <c r="CT32" s="648"/>
      <c r="CU32" s="648"/>
      <c r="CV32" s="648"/>
      <c r="CW32" s="648"/>
      <c r="CX32" s="648"/>
      <c r="CY32" s="649"/>
      <c r="CZ32" s="652" t="s">
        <v>235</v>
      </c>
      <c r="DA32" s="683"/>
      <c r="DB32" s="683"/>
      <c r="DC32" s="686"/>
      <c r="DD32" s="656" t="s">
        <v>130</v>
      </c>
      <c r="DE32" s="648"/>
      <c r="DF32" s="648"/>
      <c r="DG32" s="648"/>
      <c r="DH32" s="648"/>
      <c r="DI32" s="648"/>
      <c r="DJ32" s="648"/>
      <c r="DK32" s="649"/>
      <c r="DL32" s="656" t="s">
        <v>130</v>
      </c>
      <c r="DM32" s="648"/>
      <c r="DN32" s="648"/>
      <c r="DO32" s="648"/>
      <c r="DP32" s="648"/>
      <c r="DQ32" s="648"/>
      <c r="DR32" s="648"/>
      <c r="DS32" s="648"/>
      <c r="DT32" s="648"/>
      <c r="DU32" s="648"/>
      <c r="DV32" s="649"/>
      <c r="DW32" s="652" t="s">
        <v>235</v>
      </c>
      <c r="DX32" s="683"/>
      <c r="DY32" s="683"/>
      <c r="DZ32" s="683"/>
      <c r="EA32" s="683"/>
      <c r="EB32" s="683"/>
      <c r="EC32" s="684"/>
    </row>
    <row r="33" spans="2:133" ht="11.25" customHeight="1" x14ac:dyDescent="0.15">
      <c r="B33" s="644" t="s">
        <v>317</v>
      </c>
      <c r="C33" s="645"/>
      <c r="D33" s="645"/>
      <c r="E33" s="645"/>
      <c r="F33" s="645"/>
      <c r="G33" s="645"/>
      <c r="H33" s="645"/>
      <c r="I33" s="645"/>
      <c r="J33" s="645"/>
      <c r="K33" s="645"/>
      <c r="L33" s="645"/>
      <c r="M33" s="645"/>
      <c r="N33" s="645"/>
      <c r="O33" s="645"/>
      <c r="P33" s="645"/>
      <c r="Q33" s="646"/>
      <c r="R33" s="647">
        <v>741426</v>
      </c>
      <c r="S33" s="648"/>
      <c r="T33" s="648"/>
      <c r="U33" s="648"/>
      <c r="V33" s="648"/>
      <c r="W33" s="648"/>
      <c r="X33" s="648"/>
      <c r="Y33" s="649"/>
      <c r="Z33" s="650">
        <v>8.5</v>
      </c>
      <c r="AA33" s="650"/>
      <c r="AB33" s="650"/>
      <c r="AC33" s="650"/>
      <c r="AD33" s="651" t="s">
        <v>235</v>
      </c>
      <c r="AE33" s="651"/>
      <c r="AF33" s="651"/>
      <c r="AG33" s="651"/>
      <c r="AH33" s="651"/>
      <c r="AI33" s="651"/>
      <c r="AJ33" s="651"/>
      <c r="AK33" s="651"/>
      <c r="AL33" s="652" t="s">
        <v>138</v>
      </c>
      <c r="AM33" s="653"/>
      <c r="AN33" s="653"/>
      <c r="AO33" s="654"/>
      <c r="AP33" s="708"/>
      <c r="AQ33" s="709"/>
      <c r="AR33" s="709"/>
      <c r="AS33" s="709"/>
      <c r="AT33" s="712"/>
      <c r="AU33" s="232"/>
      <c r="AV33" s="232"/>
      <c r="AW33" s="232"/>
      <c r="AX33" s="688" t="s">
        <v>318</v>
      </c>
      <c r="AY33" s="689"/>
      <c r="AZ33" s="689"/>
      <c r="BA33" s="689"/>
      <c r="BB33" s="689"/>
      <c r="BC33" s="689"/>
      <c r="BD33" s="689"/>
      <c r="BE33" s="689"/>
      <c r="BF33" s="690"/>
      <c r="BG33" s="717">
        <v>98.7</v>
      </c>
      <c r="BH33" s="718"/>
      <c r="BI33" s="718"/>
      <c r="BJ33" s="718"/>
      <c r="BK33" s="718"/>
      <c r="BL33" s="718"/>
      <c r="BM33" s="719">
        <v>93.5</v>
      </c>
      <c r="BN33" s="718"/>
      <c r="BO33" s="718"/>
      <c r="BP33" s="718"/>
      <c r="BQ33" s="720"/>
      <c r="BR33" s="717">
        <v>98.6</v>
      </c>
      <c r="BS33" s="718"/>
      <c r="BT33" s="718"/>
      <c r="BU33" s="718"/>
      <c r="BV33" s="718"/>
      <c r="BW33" s="718"/>
      <c r="BX33" s="719">
        <v>93.6</v>
      </c>
      <c r="BY33" s="718"/>
      <c r="BZ33" s="718"/>
      <c r="CA33" s="718"/>
      <c r="CB33" s="720"/>
      <c r="CD33" s="662" t="s">
        <v>319</v>
      </c>
      <c r="CE33" s="663"/>
      <c r="CF33" s="663"/>
      <c r="CG33" s="663"/>
      <c r="CH33" s="663"/>
      <c r="CI33" s="663"/>
      <c r="CJ33" s="663"/>
      <c r="CK33" s="663"/>
      <c r="CL33" s="663"/>
      <c r="CM33" s="663"/>
      <c r="CN33" s="663"/>
      <c r="CO33" s="663"/>
      <c r="CP33" s="663"/>
      <c r="CQ33" s="664"/>
      <c r="CR33" s="647">
        <v>4454587</v>
      </c>
      <c r="CS33" s="681"/>
      <c r="CT33" s="681"/>
      <c r="CU33" s="681"/>
      <c r="CV33" s="681"/>
      <c r="CW33" s="681"/>
      <c r="CX33" s="681"/>
      <c r="CY33" s="682"/>
      <c r="CZ33" s="652">
        <v>54</v>
      </c>
      <c r="DA33" s="683"/>
      <c r="DB33" s="683"/>
      <c r="DC33" s="686"/>
      <c r="DD33" s="656">
        <v>2748886</v>
      </c>
      <c r="DE33" s="681"/>
      <c r="DF33" s="681"/>
      <c r="DG33" s="681"/>
      <c r="DH33" s="681"/>
      <c r="DI33" s="681"/>
      <c r="DJ33" s="681"/>
      <c r="DK33" s="682"/>
      <c r="DL33" s="656">
        <v>1905758</v>
      </c>
      <c r="DM33" s="681"/>
      <c r="DN33" s="681"/>
      <c r="DO33" s="681"/>
      <c r="DP33" s="681"/>
      <c r="DQ33" s="681"/>
      <c r="DR33" s="681"/>
      <c r="DS33" s="681"/>
      <c r="DT33" s="681"/>
      <c r="DU33" s="681"/>
      <c r="DV33" s="682"/>
      <c r="DW33" s="652">
        <v>47.6</v>
      </c>
      <c r="DX33" s="683"/>
      <c r="DY33" s="683"/>
      <c r="DZ33" s="683"/>
      <c r="EA33" s="683"/>
      <c r="EB33" s="683"/>
      <c r="EC33" s="684"/>
    </row>
    <row r="34" spans="2:133" ht="11.25" customHeight="1" x14ac:dyDescent="0.15">
      <c r="B34" s="644" t="s">
        <v>320</v>
      </c>
      <c r="C34" s="645"/>
      <c r="D34" s="645"/>
      <c r="E34" s="645"/>
      <c r="F34" s="645"/>
      <c r="G34" s="645"/>
      <c r="H34" s="645"/>
      <c r="I34" s="645"/>
      <c r="J34" s="645"/>
      <c r="K34" s="645"/>
      <c r="L34" s="645"/>
      <c r="M34" s="645"/>
      <c r="N34" s="645"/>
      <c r="O34" s="645"/>
      <c r="P34" s="645"/>
      <c r="Q34" s="646"/>
      <c r="R34" s="647">
        <v>34675</v>
      </c>
      <c r="S34" s="648"/>
      <c r="T34" s="648"/>
      <c r="U34" s="648"/>
      <c r="V34" s="648"/>
      <c r="W34" s="648"/>
      <c r="X34" s="648"/>
      <c r="Y34" s="649"/>
      <c r="Z34" s="650">
        <v>0.4</v>
      </c>
      <c r="AA34" s="650"/>
      <c r="AB34" s="650"/>
      <c r="AC34" s="650"/>
      <c r="AD34" s="651">
        <v>22280</v>
      </c>
      <c r="AE34" s="651"/>
      <c r="AF34" s="651"/>
      <c r="AG34" s="651"/>
      <c r="AH34" s="651"/>
      <c r="AI34" s="651"/>
      <c r="AJ34" s="651"/>
      <c r="AK34" s="651"/>
      <c r="AL34" s="652">
        <v>0.6</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321</v>
      </c>
      <c r="CE34" s="663"/>
      <c r="CF34" s="663"/>
      <c r="CG34" s="663"/>
      <c r="CH34" s="663"/>
      <c r="CI34" s="663"/>
      <c r="CJ34" s="663"/>
      <c r="CK34" s="663"/>
      <c r="CL34" s="663"/>
      <c r="CM34" s="663"/>
      <c r="CN34" s="663"/>
      <c r="CO34" s="663"/>
      <c r="CP34" s="663"/>
      <c r="CQ34" s="664"/>
      <c r="CR34" s="647">
        <v>1088866</v>
      </c>
      <c r="CS34" s="648"/>
      <c r="CT34" s="648"/>
      <c r="CU34" s="648"/>
      <c r="CV34" s="648"/>
      <c r="CW34" s="648"/>
      <c r="CX34" s="648"/>
      <c r="CY34" s="649"/>
      <c r="CZ34" s="652">
        <v>13.2</v>
      </c>
      <c r="DA34" s="683"/>
      <c r="DB34" s="683"/>
      <c r="DC34" s="686"/>
      <c r="DD34" s="656">
        <v>845348</v>
      </c>
      <c r="DE34" s="648"/>
      <c r="DF34" s="648"/>
      <c r="DG34" s="648"/>
      <c r="DH34" s="648"/>
      <c r="DI34" s="648"/>
      <c r="DJ34" s="648"/>
      <c r="DK34" s="649"/>
      <c r="DL34" s="656">
        <v>556314</v>
      </c>
      <c r="DM34" s="648"/>
      <c r="DN34" s="648"/>
      <c r="DO34" s="648"/>
      <c r="DP34" s="648"/>
      <c r="DQ34" s="648"/>
      <c r="DR34" s="648"/>
      <c r="DS34" s="648"/>
      <c r="DT34" s="648"/>
      <c r="DU34" s="648"/>
      <c r="DV34" s="649"/>
      <c r="DW34" s="652">
        <v>13.9</v>
      </c>
      <c r="DX34" s="683"/>
      <c r="DY34" s="683"/>
      <c r="DZ34" s="683"/>
      <c r="EA34" s="683"/>
      <c r="EB34" s="683"/>
      <c r="EC34" s="684"/>
    </row>
    <row r="35" spans="2:133" ht="11.25" customHeight="1" x14ac:dyDescent="0.15">
      <c r="B35" s="644" t="s">
        <v>322</v>
      </c>
      <c r="C35" s="645"/>
      <c r="D35" s="645"/>
      <c r="E35" s="645"/>
      <c r="F35" s="645"/>
      <c r="G35" s="645"/>
      <c r="H35" s="645"/>
      <c r="I35" s="645"/>
      <c r="J35" s="645"/>
      <c r="K35" s="645"/>
      <c r="L35" s="645"/>
      <c r="M35" s="645"/>
      <c r="N35" s="645"/>
      <c r="O35" s="645"/>
      <c r="P35" s="645"/>
      <c r="Q35" s="646"/>
      <c r="R35" s="647">
        <v>101098</v>
      </c>
      <c r="S35" s="648"/>
      <c r="T35" s="648"/>
      <c r="U35" s="648"/>
      <c r="V35" s="648"/>
      <c r="W35" s="648"/>
      <c r="X35" s="648"/>
      <c r="Y35" s="649"/>
      <c r="Z35" s="650">
        <v>1.2</v>
      </c>
      <c r="AA35" s="650"/>
      <c r="AB35" s="650"/>
      <c r="AC35" s="650"/>
      <c r="AD35" s="651" t="s">
        <v>130</v>
      </c>
      <c r="AE35" s="651"/>
      <c r="AF35" s="651"/>
      <c r="AG35" s="651"/>
      <c r="AH35" s="651"/>
      <c r="AI35" s="651"/>
      <c r="AJ35" s="651"/>
      <c r="AK35" s="651"/>
      <c r="AL35" s="652" t="s">
        <v>130</v>
      </c>
      <c r="AM35" s="653"/>
      <c r="AN35" s="653"/>
      <c r="AO35" s="654"/>
      <c r="AP35" s="235"/>
      <c r="AQ35" s="626" t="s">
        <v>323</v>
      </c>
      <c r="AR35" s="627"/>
      <c r="AS35" s="627"/>
      <c r="AT35" s="627"/>
      <c r="AU35" s="627"/>
      <c r="AV35" s="627"/>
      <c r="AW35" s="627"/>
      <c r="AX35" s="627"/>
      <c r="AY35" s="627"/>
      <c r="AZ35" s="627"/>
      <c r="BA35" s="627"/>
      <c r="BB35" s="627"/>
      <c r="BC35" s="627"/>
      <c r="BD35" s="627"/>
      <c r="BE35" s="627"/>
      <c r="BF35" s="628"/>
      <c r="BG35" s="626" t="s">
        <v>324</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325</v>
      </c>
      <c r="CE35" s="663"/>
      <c r="CF35" s="663"/>
      <c r="CG35" s="663"/>
      <c r="CH35" s="663"/>
      <c r="CI35" s="663"/>
      <c r="CJ35" s="663"/>
      <c r="CK35" s="663"/>
      <c r="CL35" s="663"/>
      <c r="CM35" s="663"/>
      <c r="CN35" s="663"/>
      <c r="CO35" s="663"/>
      <c r="CP35" s="663"/>
      <c r="CQ35" s="664"/>
      <c r="CR35" s="647">
        <v>61272</v>
      </c>
      <c r="CS35" s="681"/>
      <c r="CT35" s="681"/>
      <c r="CU35" s="681"/>
      <c r="CV35" s="681"/>
      <c r="CW35" s="681"/>
      <c r="CX35" s="681"/>
      <c r="CY35" s="682"/>
      <c r="CZ35" s="652">
        <v>0.7</v>
      </c>
      <c r="DA35" s="683"/>
      <c r="DB35" s="683"/>
      <c r="DC35" s="686"/>
      <c r="DD35" s="656">
        <v>53942</v>
      </c>
      <c r="DE35" s="681"/>
      <c r="DF35" s="681"/>
      <c r="DG35" s="681"/>
      <c r="DH35" s="681"/>
      <c r="DI35" s="681"/>
      <c r="DJ35" s="681"/>
      <c r="DK35" s="682"/>
      <c r="DL35" s="656">
        <v>51943</v>
      </c>
      <c r="DM35" s="681"/>
      <c r="DN35" s="681"/>
      <c r="DO35" s="681"/>
      <c r="DP35" s="681"/>
      <c r="DQ35" s="681"/>
      <c r="DR35" s="681"/>
      <c r="DS35" s="681"/>
      <c r="DT35" s="681"/>
      <c r="DU35" s="681"/>
      <c r="DV35" s="682"/>
      <c r="DW35" s="652">
        <v>1.3</v>
      </c>
      <c r="DX35" s="683"/>
      <c r="DY35" s="683"/>
      <c r="DZ35" s="683"/>
      <c r="EA35" s="683"/>
      <c r="EB35" s="683"/>
      <c r="EC35" s="684"/>
    </row>
    <row r="36" spans="2:133" ht="11.25" customHeight="1" x14ac:dyDescent="0.15">
      <c r="B36" s="644" t="s">
        <v>326</v>
      </c>
      <c r="C36" s="645"/>
      <c r="D36" s="645"/>
      <c r="E36" s="645"/>
      <c r="F36" s="645"/>
      <c r="G36" s="645"/>
      <c r="H36" s="645"/>
      <c r="I36" s="645"/>
      <c r="J36" s="645"/>
      <c r="K36" s="645"/>
      <c r="L36" s="645"/>
      <c r="M36" s="645"/>
      <c r="N36" s="645"/>
      <c r="O36" s="645"/>
      <c r="P36" s="645"/>
      <c r="Q36" s="646"/>
      <c r="R36" s="647">
        <v>62012</v>
      </c>
      <c r="S36" s="648"/>
      <c r="T36" s="648"/>
      <c r="U36" s="648"/>
      <c r="V36" s="648"/>
      <c r="W36" s="648"/>
      <c r="X36" s="648"/>
      <c r="Y36" s="649"/>
      <c r="Z36" s="650">
        <v>0.7</v>
      </c>
      <c r="AA36" s="650"/>
      <c r="AB36" s="650"/>
      <c r="AC36" s="650"/>
      <c r="AD36" s="651" t="s">
        <v>235</v>
      </c>
      <c r="AE36" s="651"/>
      <c r="AF36" s="651"/>
      <c r="AG36" s="651"/>
      <c r="AH36" s="651"/>
      <c r="AI36" s="651"/>
      <c r="AJ36" s="651"/>
      <c r="AK36" s="651"/>
      <c r="AL36" s="652" t="s">
        <v>235</v>
      </c>
      <c r="AM36" s="653"/>
      <c r="AN36" s="653"/>
      <c r="AO36" s="654"/>
      <c r="AP36" s="235"/>
      <c r="AQ36" s="721" t="s">
        <v>327</v>
      </c>
      <c r="AR36" s="722"/>
      <c r="AS36" s="722"/>
      <c r="AT36" s="722"/>
      <c r="AU36" s="722"/>
      <c r="AV36" s="722"/>
      <c r="AW36" s="722"/>
      <c r="AX36" s="722"/>
      <c r="AY36" s="723"/>
      <c r="AZ36" s="636">
        <v>1028047</v>
      </c>
      <c r="BA36" s="637"/>
      <c r="BB36" s="637"/>
      <c r="BC36" s="637"/>
      <c r="BD36" s="637"/>
      <c r="BE36" s="637"/>
      <c r="BF36" s="724"/>
      <c r="BG36" s="658" t="s">
        <v>328</v>
      </c>
      <c r="BH36" s="659"/>
      <c r="BI36" s="659"/>
      <c r="BJ36" s="659"/>
      <c r="BK36" s="659"/>
      <c r="BL36" s="659"/>
      <c r="BM36" s="659"/>
      <c r="BN36" s="659"/>
      <c r="BO36" s="659"/>
      <c r="BP36" s="659"/>
      <c r="BQ36" s="659"/>
      <c r="BR36" s="659"/>
      <c r="BS36" s="659"/>
      <c r="BT36" s="659"/>
      <c r="BU36" s="660"/>
      <c r="BV36" s="636">
        <v>89477</v>
      </c>
      <c r="BW36" s="637"/>
      <c r="BX36" s="637"/>
      <c r="BY36" s="637"/>
      <c r="BZ36" s="637"/>
      <c r="CA36" s="637"/>
      <c r="CB36" s="724"/>
      <c r="CD36" s="662" t="s">
        <v>329</v>
      </c>
      <c r="CE36" s="663"/>
      <c r="CF36" s="663"/>
      <c r="CG36" s="663"/>
      <c r="CH36" s="663"/>
      <c r="CI36" s="663"/>
      <c r="CJ36" s="663"/>
      <c r="CK36" s="663"/>
      <c r="CL36" s="663"/>
      <c r="CM36" s="663"/>
      <c r="CN36" s="663"/>
      <c r="CO36" s="663"/>
      <c r="CP36" s="663"/>
      <c r="CQ36" s="664"/>
      <c r="CR36" s="647">
        <v>2197345</v>
      </c>
      <c r="CS36" s="648"/>
      <c r="CT36" s="648"/>
      <c r="CU36" s="648"/>
      <c r="CV36" s="648"/>
      <c r="CW36" s="648"/>
      <c r="CX36" s="648"/>
      <c r="CY36" s="649"/>
      <c r="CZ36" s="652">
        <v>26.7</v>
      </c>
      <c r="DA36" s="683"/>
      <c r="DB36" s="683"/>
      <c r="DC36" s="686"/>
      <c r="DD36" s="656">
        <v>994192</v>
      </c>
      <c r="DE36" s="648"/>
      <c r="DF36" s="648"/>
      <c r="DG36" s="648"/>
      <c r="DH36" s="648"/>
      <c r="DI36" s="648"/>
      <c r="DJ36" s="648"/>
      <c r="DK36" s="649"/>
      <c r="DL36" s="656">
        <v>768895</v>
      </c>
      <c r="DM36" s="648"/>
      <c r="DN36" s="648"/>
      <c r="DO36" s="648"/>
      <c r="DP36" s="648"/>
      <c r="DQ36" s="648"/>
      <c r="DR36" s="648"/>
      <c r="DS36" s="648"/>
      <c r="DT36" s="648"/>
      <c r="DU36" s="648"/>
      <c r="DV36" s="649"/>
      <c r="DW36" s="652">
        <v>19.2</v>
      </c>
      <c r="DX36" s="683"/>
      <c r="DY36" s="683"/>
      <c r="DZ36" s="683"/>
      <c r="EA36" s="683"/>
      <c r="EB36" s="683"/>
      <c r="EC36" s="684"/>
    </row>
    <row r="37" spans="2:133" ht="11.25" customHeight="1" x14ac:dyDescent="0.15">
      <c r="B37" s="644" t="s">
        <v>330</v>
      </c>
      <c r="C37" s="645"/>
      <c r="D37" s="645"/>
      <c r="E37" s="645"/>
      <c r="F37" s="645"/>
      <c r="G37" s="645"/>
      <c r="H37" s="645"/>
      <c r="I37" s="645"/>
      <c r="J37" s="645"/>
      <c r="K37" s="645"/>
      <c r="L37" s="645"/>
      <c r="M37" s="645"/>
      <c r="N37" s="645"/>
      <c r="O37" s="645"/>
      <c r="P37" s="645"/>
      <c r="Q37" s="646"/>
      <c r="R37" s="647">
        <v>371936</v>
      </c>
      <c r="S37" s="648"/>
      <c r="T37" s="648"/>
      <c r="U37" s="648"/>
      <c r="V37" s="648"/>
      <c r="W37" s="648"/>
      <c r="X37" s="648"/>
      <c r="Y37" s="649"/>
      <c r="Z37" s="650">
        <v>4.3</v>
      </c>
      <c r="AA37" s="650"/>
      <c r="AB37" s="650"/>
      <c r="AC37" s="650"/>
      <c r="AD37" s="651" t="s">
        <v>138</v>
      </c>
      <c r="AE37" s="651"/>
      <c r="AF37" s="651"/>
      <c r="AG37" s="651"/>
      <c r="AH37" s="651"/>
      <c r="AI37" s="651"/>
      <c r="AJ37" s="651"/>
      <c r="AK37" s="651"/>
      <c r="AL37" s="652" t="s">
        <v>235</v>
      </c>
      <c r="AM37" s="653"/>
      <c r="AN37" s="653"/>
      <c r="AO37" s="654"/>
      <c r="AQ37" s="725" t="s">
        <v>331</v>
      </c>
      <c r="AR37" s="726"/>
      <c r="AS37" s="726"/>
      <c r="AT37" s="726"/>
      <c r="AU37" s="726"/>
      <c r="AV37" s="726"/>
      <c r="AW37" s="726"/>
      <c r="AX37" s="726"/>
      <c r="AY37" s="727"/>
      <c r="AZ37" s="647">
        <v>272672</v>
      </c>
      <c r="BA37" s="648"/>
      <c r="BB37" s="648"/>
      <c r="BC37" s="648"/>
      <c r="BD37" s="681"/>
      <c r="BE37" s="681"/>
      <c r="BF37" s="702"/>
      <c r="BG37" s="662" t="s">
        <v>332</v>
      </c>
      <c r="BH37" s="663"/>
      <c r="BI37" s="663"/>
      <c r="BJ37" s="663"/>
      <c r="BK37" s="663"/>
      <c r="BL37" s="663"/>
      <c r="BM37" s="663"/>
      <c r="BN37" s="663"/>
      <c r="BO37" s="663"/>
      <c r="BP37" s="663"/>
      <c r="BQ37" s="663"/>
      <c r="BR37" s="663"/>
      <c r="BS37" s="663"/>
      <c r="BT37" s="663"/>
      <c r="BU37" s="664"/>
      <c r="BV37" s="647">
        <v>75343</v>
      </c>
      <c r="BW37" s="648"/>
      <c r="BX37" s="648"/>
      <c r="BY37" s="648"/>
      <c r="BZ37" s="648"/>
      <c r="CA37" s="648"/>
      <c r="CB37" s="657"/>
      <c r="CD37" s="662" t="s">
        <v>333</v>
      </c>
      <c r="CE37" s="663"/>
      <c r="CF37" s="663"/>
      <c r="CG37" s="663"/>
      <c r="CH37" s="663"/>
      <c r="CI37" s="663"/>
      <c r="CJ37" s="663"/>
      <c r="CK37" s="663"/>
      <c r="CL37" s="663"/>
      <c r="CM37" s="663"/>
      <c r="CN37" s="663"/>
      <c r="CO37" s="663"/>
      <c r="CP37" s="663"/>
      <c r="CQ37" s="664"/>
      <c r="CR37" s="647">
        <v>343328</v>
      </c>
      <c r="CS37" s="681"/>
      <c r="CT37" s="681"/>
      <c r="CU37" s="681"/>
      <c r="CV37" s="681"/>
      <c r="CW37" s="681"/>
      <c r="CX37" s="681"/>
      <c r="CY37" s="682"/>
      <c r="CZ37" s="652">
        <v>4.2</v>
      </c>
      <c r="DA37" s="683"/>
      <c r="DB37" s="683"/>
      <c r="DC37" s="686"/>
      <c r="DD37" s="656">
        <v>343265</v>
      </c>
      <c r="DE37" s="681"/>
      <c r="DF37" s="681"/>
      <c r="DG37" s="681"/>
      <c r="DH37" s="681"/>
      <c r="DI37" s="681"/>
      <c r="DJ37" s="681"/>
      <c r="DK37" s="682"/>
      <c r="DL37" s="656">
        <v>342376</v>
      </c>
      <c r="DM37" s="681"/>
      <c r="DN37" s="681"/>
      <c r="DO37" s="681"/>
      <c r="DP37" s="681"/>
      <c r="DQ37" s="681"/>
      <c r="DR37" s="681"/>
      <c r="DS37" s="681"/>
      <c r="DT37" s="681"/>
      <c r="DU37" s="681"/>
      <c r="DV37" s="682"/>
      <c r="DW37" s="652">
        <v>8.5</v>
      </c>
      <c r="DX37" s="683"/>
      <c r="DY37" s="683"/>
      <c r="DZ37" s="683"/>
      <c r="EA37" s="683"/>
      <c r="EB37" s="683"/>
      <c r="EC37" s="684"/>
    </row>
    <row r="38" spans="2:133" ht="11.25" customHeight="1" x14ac:dyDescent="0.15">
      <c r="B38" s="644" t="s">
        <v>334</v>
      </c>
      <c r="C38" s="645"/>
      <c r="D38" s="645"/>
      <c r="E38" s="645"/>
      <c r="F38" s="645"/>
      <c r="G38" s="645"/>
      <c r="H38" s="645"/>
      <c r="I38" s="645"/>
      <c r="J38" s="645"/>
      <c r="K38" s="645"/>
      <c r="L38" s="645"/>
      <c r="M38" s="645"/>
      <c r="N38" s="645"/>
      <c r="O38" s="645"/>
      <c r="P38" s="645"/>
      <c r="Q38" s="646"/>
      <c r="R38" s="647">
        <v>64889</v>
      </c>
      <c r="S38" s="648"/>
      <c r="T38" s="648"/>
      <c r="U38" s="648"/>
      <c r="V38" s="648"/>
      <c r="W38" s="648"/>
      <c r="X38" s="648"/>
      <c r="Y38" s="649"/>
      <c r="Z38" s="650">
        <v>0.7</v>
      </c>
      <c r="AA38" s="650"/>
      <c r="AB38" s="650"/>
      <c r="AC38" s="650"/>
      <c r="AD38" s="651">
        <v>575</v>
      </c>
      <c r="AE38" s="651"/>
      <c r="AF38" s="651"/>
      <c r="AG38" s="651"/>
      <c r="AH38" s="651"/>
      <c r="AI38" s="651"/>
      <c r="AJ38" s="651"/>
      <c r="AK38" s="651"/>
      <c r="AL38" s="652">
        <v>0</v>
      </c>
      <c r="AM38" s="653"/>
      <c r="AN38" s="653"/>
      <c r="AO38" s="654"/>
      <c r="AQ38" s="725" t="s">
        <v>335</v>
      </c>
      <c r="AR38" s="726"/>
      <c r="AS38" s="726"/>
      <c r="AT38" s="726"/>
      <c r="AU38" s="726"/>
      <c r="AV38" s="726"/>
      <c r="AW38" s="726"/>
      <c r="AX38" s="726"/>
      <c r="AY38" s="727"/>
      <c r="AZ38" s="647">
        <v>165346</v>
      </c>
      <c r="BA38" s="648"/>
      <c r="BB38" s="648"/>
      <c r="BC38" s="648"/>
      <c r="BD38" s="681"/>
      <c r="BE38" s="681"/>
      <c r="BF38" s="702"/>
      <c r="BG38" s="662" t="s">
        <v>336</v>
      </c>
      <c r="BH38" s="663"/>
      <c r="BI38" s="663"/>
      <c r="BJ38" s="663"/>
      <c r="BK38" s="663"/>
      <c r="BL38" s="663"/>
      <c r="BM38" s="663"/>
      <c r="BN38" s="663"/>
      <c r="BO38" s="663"/>
      <c r="BP38" s="663"/>
      <c r="BQ38" s="663"/>
      <c r="BR38" s="663"/>
      <c r="BS38" s="663"/>
      <c r="BT38" s="663"/>
      <c r="BU38" s="664"/>
      <c r="BV38" s="647">
        <v>1499</v>
      </c>
      <c r="BW38" s="648"/>
      <c r="BX38" s="648"/>
      <c r="BY38" s="648"/>
      <c r="BZ38" s="648"/>
      <c r="CA38" s="648"/>
      <c r="CB38" s="657"/>
      <c r="CD38" s="662" t="s">
        <v>337</v>
      </c>
      <c r="CE38" s="663"/>
      <c r="CF38" s="663"/>
      <c r="CG38" s="663"/>
      <c r="CH38" s="663"/>
      <c r="CI38" s="663"/>
      <c r="CJ38" s="663"/>
      <c r="CK38" s="663"/>
      <c r="CL38" s="663"/>
      <c r="CM38" s="663"/>
      <c r="CN38" s="663"/>
      <c r="CO38" s="663"/>
      <c r="CP38" s="663"/>
      <c r="CQ38" s="664"/>
      <c r="CR38" s="647">
        <v>755375</v>
      </c>
      <c r="CS38" s="648"/>
      <c r="CT38" s="648"/>
      <c r="CU38" s="648"/>
      <c r="CV38" s="648"/>
      <c r="CW38" s="648"/>
      <c r="CX38" s="648"/>
      <c r="CY38" s="649"/>
      <c r="CZ38" s="652">
        <v>9.1999999999999993</v>
      </c>
      <c r="DA38" s="683"/>
      <c r="DB38" s="683"/>
      <c r="DC38" s="686"/>
      <c r="DD38" s="656">
        <v>648652</v>
      </c>
      <c r="DE38" s="648"/>
      <c r="DF38" s="648"/>
      <c r="DG38" s="648"/>
      <c r="DH38" s="648"/>
      <c r="DI38" s="648"/>
      <c r="DJ38" s="648"/>
      <c r="DK38" s="649"/>
      <c r="DL38" s="656">
        <v>528606</v>
      </c>
      <c r="DM38" s="648"/>
      <c r="DN38" s="648"/>
      <c r="DO38" s="648"/>
      <c r="DP38" s="648"/>
      <c r="DQ38" s="648"/>
      <c r="DR38" s="648"/>
      <c r="DS38" s="648"/>
      <c r="DT38" s="648"/>
      <c r="DU38" s="648"/>
      <c r="DV38" s="649"/>
      <c r="DW38" s="652">
        <v>13.2</v>
      </c>
      <c r="DX38" s="683"/>
      <c r="DY38" s="683"/>
      <c r="DZ38" s="683"/>
      <c r="EA38" s="683"/>
      <c r="EB38" s="683"/>
      <c r="EC38" s="684"/>
    </row>
    <row r="39" spans="2:133" ht="11.25" customHeight="1" x14ac:dyDescent="0.15">
      <c r="B39" s="644" t="s">
        <v>338</v>
      </c>
      <c r="C39" s="645"/>
      <c r="D39" s="645"/>
      <c r="E39" s="645"/>
      <c r="F39" s="645"/>
      <c r="G39" s="645"/>
      <c r="H39" s="645"/>
      <c r="I39" s="645"/>
      <c r="J39" s="645"/>
      <c r="K39" s="645"/>
      <c r="L39" s="645"/>
      <c r="M39" s="645"/>
      <c r="N39" s="645"/>
      <c r="O39" s="645"/>
      <c r="P39" s="645"/>
      <c r="Q39" s="646"/>
      <c r="R39" s="647">
        <v>778344</v>
      </c>
      <c r="S39" s="648"/>
      <c r="T39" s="648"/>
      <c r="U39" s="648"/>
      <c r="V39" s="648"/>
      <c r="W39" s="648"/>
      <c r="X39" s="648"/>
      <c r="Y39" s="649"/>
      <c r="Z39" s="650">
        <v>9</v>
      </c>
      <c r="AA39" s="650"/>
      <c r="AB39" s="650"/>
      <c r="AC39" s="650"/>
      <c r="AD39" s="651" t="s">
        <v>130</v>
      </c>
      <c r="AE39" s="651"/>
      <c r="AF39" s="651"/>
      <c r="AG39" s="651"/>
      <c r="AH39" s="651"/>
      <c r="AI39" s="651"/>
      <c r="AJ39" s="651"/>
      <c r="AK39" s="651"/>
      <c r="AL39" s="652" t="s">
        <v>235</v>
      </c>
      <c r="AM39" s="653"/>
      <c r="AN39" s="653"/>
      <c r="AO39" s="654"/>
      <c r="AQ39" s="725" t="s">
        <v>339</v>
      </c>
      <c r="AR39" s="726"/>
      <c r="AS39" s="726"/>
      <c r="AT39" s="726"/>
      <c r="AU39" s="726"/>
      <c r="AV39" s="726"/>
      <c r="AW39" s="726"/>
      <c r="AX39" s="726"/>
      <c r="AY39" s="727"/>
      <c r="AZ39" s="647" t="s">
        <v>130</v>
      </c>
      <c r="BA39" s="648"/>
      <c r="BB39" s="648"/>
      <c r="BC39" s="648"/>
      <c r="BD39" s="681"/>
      <c r="BE39" s="681"/>
      <c r="BF39" s="702"/>
      <c r="BG39" s="662" t="s">
        <v>340</v>
      </c>
      <c r="BH39" s="663"/>
      <c r="BI39" s="663"/>
      <c r="BJ39" s="663"/>
      <c r="BK39" s="663"/>
      <c r="BL39" s="663"/>
      <c r="BM39" s="663"/>
      <c r="BN39" s="663"/>
      <c r="BO39" s="663"/>
      <c r="BP39" s="663"/>
      <c r="BQ39" s="663"/>
      <c r="BR39" s="663"/>
      <c r="BS39" s="663"/>
      <c r="BT39" s="663"/>
      <c r="BU39" s="664"/>
      <c r="BV39" s="647">
        <v>2498</v>
      </c>
      <c r="BW39" s="648"/>
      <c r="BX39" s="648"/>
      <c r="BY39" s="648"/>
      <c r="BZ39" s="648"/>
      <c r="CA39" s="648"/>
      <c r="CB39" s="657"/>
      <c r="CD39" s="662" t="s">
        <v>341</v>
      </c>
      <c r="CE39" s="663"/>
      <c r="CF39" s="663"/>
      <c r="CG39" s="663"/>
      <c r="CH39" s="663"/>
      <c r="CI39" s="663"/>
      <c r="CJ39" s="663"/>
      <c r="CK39" s="663"/>
      <c r="CL39" s="663"/>
      <c r="CM39" s="663"/>
      <c r="CN39" s="663"/>
      <c r="CO39" s="663"/>
      <c r="CP39" s="663"/>
      <c r="CQ39" s="664"/>
      <c r="CR39" s="647">
        <v>296729</v>
      </c>
      <c r="CS39" s="681"/>
      <c r="CT39" s="681"/>
      <c r="CU39" s="681"/>
      <c r="CV39" s="681"/>
      <c r="CW39" s="681"/>
      <c r="CX39" s="681"/>
      <c r="CY39" s="682"/>
      <c r="CZ39" s="652">
        <v>3.6</v>
      </c>
      <c r="DA39" s="683"/>
      <c r="DB39" s="683"/>
      <c r="DC39" s="686"/>
      <c r="DD39" s="656">
        <v>151752</v>
      </c>
      <c r="DE39" s="681"/>
      <c r="DF39" s="681"/>
      <c r="DG39" s="681"/>
      <c r="DH39" s="681"/>
      <c r="DI39" s="681"/>
      <c r="DJ39" s="681"/>
      <c r="DK39" s="682"/>
      <c r="DL39" s="656" t="s">
        <v>235</v>
      </c>
      <c r="DM39" s="681"/>
      <c r="DN39" s="681"/>
      <c r="DO39" s="681"/>
      <c r="DP39" s="681"/>
      <c r="DQ39" s="681"/>
      <c r="DR39" s="681"/>
      <c r="DS39" s="681"/>
      <c r="DT39" s="681"/>
      <c r="DU39" s="681"/>
      <c r="DV39" s="682"/>
      <c r="DW39" s="652" t="s">
        <v>130</v>
      </c>
      <c r="DX39" s="683"/>
      <c r="DY39" s="683"/>
      <c r="DZ39" s="683"/>
      <c r="EA39" s="683"/>
      <c r="EB39" s="683"/>
      <c r="EC39" s="684"/>
    </row>
    <row r="40" spans="2:133" ht="11.25" customHeight="1" x14ac:dyDescent="0.15">
      <c r="B40" s="644" t="s">
        <v>342</v>
      </c>
      <c r="C40" s="645"/>
      <c r="D40" s="645"/>
      <c r="E40" s="645"/>
      <c r="F40" s="645"/>
      <c r="G40" s="645"/>
      <c r="H40" s="645"/>
      <c r="I40" s="645"/>
      <c r="J40" s="645"/>
      <c r="K40" s="645"/>
      <c r="L40" s="645"/>
      <c r="M40" s="645"/>
      <c r="N40" s="645"/>
      <c r="O40" s="645"/>
      <c r="P40" s="645"/>
      <c r="Q40" s="646"/>
      <c r="R40" s="647" t="s">
        <v>130</v>
      </c>
      <c r="S40" s="648"/>
      <c r="T40" s="648"/>
      <c r="U40" s="648"/>
      <c r="V40" s="648"/>
      <c r="W40" s="648"/>
      <c r="X40" s="648"/>
      <c r="Y40" s="649"/>
      <c r="Z40" s="650" t="s">
        <v>235</v>
      </c>
      <c r="AA40" s="650"/>
      <c r="AB40" s="650"/>
      <c r="AC40" s="650"/>
      <c r="AD40" s="651" t="s">
        <v>235</v>
      </c>
      <c r="AE40" s="651"/>
      <c r="AF40" s="651"/>
      <c r="AG40" s="651"/>
      <c r="AH40" s="651"/>
      <c r="AI40" s="651"/>
      <c r="AJ40" s="651"/>
      <c r="AK40" s="651"/>
      <c r="AL40" s="652" t="s">
        <v>235</v>
      </c>
      <c r="AM40" s="653"/>
      <c r="AN40" s="653"/>
      <c r="AO40" s="654"/>
      <c r="AQ40" s="725" t="s">
        <v>343</v>
      </c>
      <c r="AR40" s="726"/>
      <c r="AS40" s="726"/>
      <c r="AT40" s="726"/>
      <c r="AU40" s="726"/>
      <c r="AV40" s="726"/>
      <c r="AW40" s="726"/>
      <c r="AX40" s="726"/>
      <c r="AY40" s="727"/>
      <c r="AZ40" s="647" t="s">
        <v>235</v>
      </c>
      <c r="BA40" s="648"/>
      <c r="BB40" s="648"/>
      <c r="BC40" s="648"/>
      <c r="BD40" s="681"/>
      <c r="BE40" s="681"/>
      <c r="BF40" s="702"/>
      <c r="BG40" s="728" t="s">
        <v>344</v>
      </c>
      <c r="BH40" s="729"/>
      <c r="BI40" s="729"/>
      <c r="BJ40" s="729"/>
      <c r="BK40" s="729"/>
      <c r="BL40" s="236"/>
      <c r="BM40" s="663" t="s">
        <v>345</v>
      </c>
      <c r="BN40" s="663"/>
      <c r="BO40" s="663"/>
      <c r="BP40" s="663"/>
      <c r="BQ40" s="663"/>
      <c r="BR40" s="663"/>
      <c r="BS40" s="663"/>
      <c r="BT40" s="663"/>
      <c r="BU40" s="664"/>
      <c r="BV40" s="647">
        <v>97</v>
      </c>
      <c r="BW40" s="648"/>
      <c r="BX40" s="648"/>
      <c r="BY40" s="648"/>
      <c r="BZ40" s="648"/>
      <c r="CA40" s="648"/>
      <c r="CB40" s="657"/>
      <c r="CD40" s="662" t="s">
        <v>346</v>
      </c>
      <c r="CE40" s="663"/>
      <c r="CF40" s="663"/>
      <c r="CG40" s="663"/>
      <c r="CH40" s="663"/>
      <c r="CI40" s="663"/>
      <c r="CJ40" s="663"/>
      <c r="CK40" s="663"/>
      <c r="CL40" s="663"/>
      <c r="CM40" s="663"/>
      <c r="CN40" s="663"/>
      <c r="CO40" s="663"/>
      <c r="CP40" s="663"/>
      <c r="CQ40" s="664"/>
      <c r="CR40" s="647">
        <v>55000</v>
      </c>
      <c r="CS40" s="648"/>
      <c r="CT40" s="648"/>
      <c r="CU40" s="648"/>
      <c r="CV40" s="648"/>
      <c r="CW40" s="648"/>
      <c r="CX40" s="648"/>
      <c r="CY40" s="649"/>
      <c r="CZ40" s="652">
        <v>0.7</v>
      </c>
      <c r="DA40" s="683"/>
      <c r="DB40" s="683"/>
      <c r="DC40" s="686"/>
      <c r="DD40" s="656">
        <v>55000</v>
      </c>
      <c r="DE40" s="648"/>
      <c r="DF40" s="648"/>
      <c r="DG40" s="648"/>
      <c r="DH40" s="648"/>
      <c r="DI40" s="648"/>
      <c r="DJ40" s="648"/>
      <c r="DK40" s="649"/>
      <c r="DL40" s="656" t="s">
        <v>130</v>
      </c>
      <c r="DM40" s="648"/>
      <c r="DN40" s="648"/>
      <c r="DO40" s="648"/>
      <c r="DP40" s="648"/>
      <c r="DQ40" s="648"/>
      <c r="DR40" s="648"/>
      <c r="DS40" s="648"/>
      <c r="DT40" s="648"/>
      <c r="DU40" s="648"/>
      <c r="DV40" s="649"/>
      <c r="DW40" s="652" t="s">
        <v>235</v>
      </c>
      <c r="DX40" s="683"/>
      <c r="DY40" s="683"/>
      <c r="DZ40" s="683"/>
      <c r="EA40" s="683"/>
      <c r="EB40" s="683"/>
      <c r="EC40" s="684"/>
    </row>
    <row r="41" spans="2:133" ht="11.25" customHeight="1" x14ac:dyDescent="0.15">
      <c r="B41" s="644" t="s">
        <v>347</v>
      </c>
      <c r="C41" s="645"/>
      <c r="D41" s="645"/>
      <c r="E41" s="645"/>
      <c r="F41" s="645"/>
      <c r="G41" s="645"/>
      <c r="H41" s="645"/>
      <c r="I41" s="645"/>
      <c r="J41" s="645"/>
      <c r="K41" s="645"/>
      <c r="L41" s="645"/>
      <c r="M41" s="645"/>
      <c r="N41" s="645"/>
      <c r="O41" s="645"/>
      <c r="P41" s="645"/>
      <c r="Q41" s="646"/>
      <c r="R41" s="647" t="s">
        <v>130</v>
      </c>
      <c r="S41" s="648"/>
      <c r="T41" s="648"/>
      <c r="U41" s="648"/>
      <c r="V41" s="648"/>
      <c r="W41" s="648"/>
      <c r="X41" s="648"/>
      <c r="Y41" s="649"/>
      <c r="Z41" s="650" t="s">
        <v>130</v>
      </c>
      <c r="AA41" s="650"/>
      <c r="AB41" s="650"/>
      <c r="AC41" s="650"/>
      <c r="AD41" s="651" t="s">
        <v>130</v>
      </c>
      <c r="AE41" s="651"/>
      <c r="AF41" s="651"/>
      <c r="AG41" s="651"/>
      <c r="AH41" s="651"/>
      <c r="AI41" s="651"/>
      <c r="AJ41" s="651"/>
      <c r="AK41" s="651"/>
      <c r="AL41" s="652" t="s">
        <v>235</v>
      </c>
      <c r="AM41" s="653"/>
      <c r="AN41" s="653"/>
      <c r="AO41" s="654"/>
      <c r="AQ41" s="725" t="s">
        <v>348</v>
      </c>
      <c r="AR41" s="726"/>
      <c r="AS41" s="726"/>
      <c r="AT41" s="726"/>
      <c r="AU41" s="726"/>
      <c r="AV41" s="726"/>
      <c r="AW41" s="726"/>
      <c r="AX41" s="726"/>
      <c r="AY41" s="727"/>
      <c r="AZ41" s="647">
        <v>120309</v>
      </c>
      <c r="BA41" s="648"/>
      <c r="BB41" s="648"/>
      <c r="BC41" s="648"/>
      <c r="BD41" s="681"/>
      <c r="BE41" s="681"/>
      <c r="BF41" s="702"/>
      <c r="BG41" s="728"/>
      <c r="BH41" s="729"/>
      <c r="BI41" s="729"/>
      <c r="BJ41" s="729"/>
      <c r="BK41" s="729"/>
      <c r="BL41" s="236"/>
      <c r="BM41" s="663" t="s">
        <v>349</v>
      </c>
      <c r="BN41" s="663"/>
      <c r="BO41" s="663"/>
      <c r="BP41" s="663"/>
      <c r="BQ41" s="663"/>
      <c r="BR41" s="663"/>
      <c r="BS41" s="663"/>
      <c r="BT41" s="663"/>
      <c r="BU41" s="664"/>
      <c r="BV41" s="647">
        <v>1</v>
      </c>
      <c r="BW41" s="648"/>
      <c r="BX41" s="648"/>
      <c r="BY41" s="648"/>
      <c r="BZ41" s="648"/>
      <c r="CA41" s="648"/>
      <c r="CB41" s="657"/>
      <c r="CD41" s="662" t="s">
        <v>350</v>
      </c>
      <c r="CE41" s="663"/>
      <c r="CF41" s="663"/>
      <c r="CG41" s="663"/>
      <c r="CH41" s="663"/>
      <c r="CI41" s="663"/>
      <c r="CJ41" s="663"/>
      <c r="CK41" s="663"/>
      <c r="CL41" s="663"/>
      <c r="CM41" s="663"/>
      <c r="CN41" s="663"/>
      <c r="CO41" s="663"/>
      <c r="CP41" s="663"/>
      <c r="CQ41" s="664"/>
      <c r="CR41" s="647" t="s">
        <v>235</v>
      </c>
      <c r="CS41" s="681"/>
      <c r="CT41" s="681"/>
      <c r="CU41" s="681"/>
      <c r="CV41" s="681"/>
      <c r="CW41" s="681"/>
      <c r="CX41" s="681"/>
      <c r="CY41" s="682"/>
      <c r="CZ41" s="652" t="s">
        <v>130</v>
      </c>
      <c r="DA41" s="683"/>
      <c r="DB41" s="683"/>
      <c r="DC41" s="686"/>
      <c r="DD41" s="656" t="s">
        <v>235</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351</v>
      </c>
      <c r="C42" s="645"/>
      <c r="D42" s="645"/>
      <c r="E42" s="645"/>
      <c r="F42" s="645"/>
      <c r="G42" s="645"/>
      <c r="H42" s="645"/>
      <c r="I42" s="645"/>
      <c r="J42" s="645"/>
      <c r="K42" s="645"/>
      <c r="L42" s="645"/>
      <c r="M42" s="645"/>
      <c r="N42" s="645"/>
      <c r="O42" s="645"/>
      <c r="P42" s="645"/>
      <c r="Q42" s="646"/>
      <c r="R42" s="647">
        <v>112831</v>
      </c>
      <c r="S42" s="648"/>
      <c r="T42" s="648"/>
      <c r="U42" s="648"/>
      <c r="V42" s="648"/>
      <c r="W42" s="648"/>
      <c r="X42" s="648"/>
      <c r="Y42" s="649"/>
      <c r="Z42" s="650">
        <v>1.3</v>
      </c>
      <c r="AA42" s="650"/>
      <c r="AB42" s="650"/>
      <c r="AC42" s="650"/>
      <c r="AD42" s="651" t="s">
        <v>235</v>
      </c>
      <c r="AE42" s="651"/>
      <c r="AF42" s="651"/>
      <c r="AG42" s="651"/>
      <c r="AH42" s="651"/>
      <c r="AI42" s="651"/>
      <c r="AJ42" s="651"/>
      <c r="AK42" s="651"/>
      <c r="AL42" s="652" t="s">
        <v>235</v>
      </c>
      <c r="AM42" s="653"/>
      <c r="AN42" s="653"/>
      <c r="AO42" s="654"/>
      <c r="AQ42" s="746" t="s">
        <v>352</v>
      </c>
      <c r="AR42" s="747"/>
      <c r="AS42" s="747"/>
      <c r="AT42" s="747"/>
      <c r="AU42" s="747"/>
      <c r="AV42" s="747"/>
      <c r="AW42" s="747"/>
      <c r="AX42" s="747"/>
      <c r="AY42" s="748"/>
      <c r="AZ42" s="738">
        <v>469720</v>
      </c>
      <c r="BA42" s="739"/>
      <c r="BB42" s="739"/>
      <c r="BC42" s="739"/>
      <c r="BD42" s="718"/>
      <c r="BE42" s="718"/>
      <c r="BF42" s="720"/>
      <c r="BG42" s="730"/>
      <c r="BH42" s="731"/>
      <c r="BI42" s="731"/>
      <c r="BJ42" s="731"/>
      <c r="BK42" s="731"/>
      <c r="BL42" s="237"/>
      <c r="BM42" s="673" t="s">
        <v>353</v>
      </c>
      <c r="BN42" s="673"/>
      <c r="BO42" s="673"/>
      <c r="BP42" s="673"/>
      <c r="BQ42" s="673"/>
      <c r="BR42" s="673"/>
      <c r="BS42" s="673"/>
      <c r="BT42" s="673"/>
      <c r="BU42" s="674"/>
      <c r="BV42" s="738">
        <v>354</v>
      </c>
      <c r="BW42" s="739"/>
      <c r="BX42" s="739"/>
      <c r="BY42" s="739"/>
      <c r="BZ42" s="739"/>
      <c r="CA42" s="739"/>
      <c r="CB42" s="745"/>
      <c r="CD42" s="644" t="s">
        <v>354</v>
      </c>
      <c r="CE42" s="645"/>
      <c r="CF42" s="645"/>
      <c r="CG42" s="645"/>
      <c r="CH42" s="645"/>
      <c r="CI42" s="645"/>
      <c r="CJ42" s="645"/>
      <c r="CK42" s="645"/>
      <c r="CL42" s="645"/>
      <c r="CM42" s="645"/>
      <c r="CN42" s="645"/>
      <c r="CO42" s="645"/>
      <c r="CP42" s="645"/>
      <c r="CQ42" s="646"/>
      <c r="CR42" s="647">
        <v>1069081</v>
      </c>
      <c r="CS42" s="648"/>
      <c r="CT42" s="648"/>
      <c r="CU42" s="648"/>
      <c r="CV42" s="648"/>
      <c r="CW42" s="648"/>
      <c r="CX42" s="648"/>
      <c r="CY42" s="649"/>
      <c r="CZ42" s="652">
        <v>13</v>
      </c>
      <c r="DA42" s="653"/>
      <c r="DB42" s="653"/>
      <c r="DC42" s="665"/>
      <c r="DD42" s="656">
        <v>193868</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355</v>
      </c>
      <c r="C43" s="689"/>
      <c r="D43" s="689"/>
      <c r="E43" s="689"/>
      <c r="F43" s="689"/>
      <c r="G43" s="689"/>
      <c r="H43" s="689"/>
      <c r="I43" s="689"/>
      <c r="J43" s="689"/>
      <c r="K43" s="689"/>
      <c r="L43" s="689"/>
      <c r="M43" s="689"/>
      <c r="N43" s="689"/>
      <c r="O43" s="689"/>
      <c r="P43" s="689"/>
      <c r="Q43" s="690"/>
      <c r="R43" s="738">
        <v>8695988</v>
      </c>
      <c r="S43" s="739"/>
      <c r="T43" s="739"/>
      <c r="U43" s="739"/>
      <c r="V43" s="739"/>
      <c r="W43" s="739"/>
      <c r="X43" s="739"/>
      <c r="Y43" s="740"/>
      <c r="Z43" s="741">
        <v>100</v>
      </c>
      <c r="AA43" s="741"/>
      <c r="AB43" s="741"/>
      <c r="AC43" s="741"/>
      <c r="AD43" s="742">
        <v>3893252</v>
      </c>
      <c r="AE43" s="742"/>
      <c r="AF43" s="742"/>
      <c r="AG43" s="742"/>
      <c r="AH43" s="742"/>
      <c r="AI43" s="742"/>
      <c r="AJ43" s="742"/>
      <c r="AK43" s="742"/>
      <c r="AL43" s="743">
        <v>100</v>
      </c>
      <c r="AM43" s="719"/>
      <c r="AN43" s="719"/>
      <c r="AO43" s="744"/>
      <c r="BV43" s="238"/>
      <c r="BW43" s="238"/>
      <c r="BX43" s="238"/>
      <c r="BY43" s="238"/>
      <c r="BZ43" s="238"/>
      <c r="CA43" s="238"/>
      <c r="CB43" s="238"/>
      <c r="CD43" s="644" t="s">
        <v>356</v>
      </c>
      <c r="CE43" s="645"/>
      <c r="CF43" s="645"/>
      <c r="CG43" s="645"/>
      <c r="CH43" s="645"/>
      <c r="CI43" s="645"/>
      <c r="CJ43" s="645"/>
      <c r="CK43" s="645"/>
      <c r="CL43" s="645"/>
      <c r="CM43" s="645"/>
      <c r="CN43" s="645"/>
      <c r="CO43" s="645"/>
      <c r="CP43" s="645"/>
      <c r="CQ43" s="646"/>
      <c r="CR43" s="647">
        <v>33728</v>
      </c>
      <c r="CS43" s="681"/>
      <c r="CT43" s="681"/>
      <c r="CU43" s="681"/>
      <c r="CV43" s="681"/>
      <c r="CW43" s="681"/>
      <c r="CX43" s="681"/>
      <c r="CY43" s="682"/>
      <c r="CZ43" s="652">
        <v>0.4</v>
      </c>
      <c r="DA43" s="683"/>
      <c r="DB43" s="683"/>
      <c r="DC43" s="686"/>
      <c r="DD43" s="656">
        <v>33728</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357</v>
      </c>
      <c r="CG44" s="645"/>
      <c r="CH44" s="645"/>
      <c r="CI44" s="645"/>
      <c r="CJ44" s="645"/>
      <c r="CK44" s="645"/>
      <c r="CL44" s="645"/>
      <c r="CM44" s="645"/>
      <c r="CN44" s="645"/>
      <c r="CO44" s="645"/>
      <c r="CP44" s="645"/>
      <c r="CQ44" s="646"/>
      <c r="CR44" s="647">
        <v>858183</v>
      </c>
      <c r="CS44" s="648"/>
      <c r="CT44" s="648"/>
      <c r="CU44" s="648"/>
      <c r="CV44" s="648"/>
      <c r="CW44" s="648"/>
      <c r="CX44" s="648"/>
      <c r="CY44" s="649"/>
      <c r="CZ44" s="652">
        <v>10.4</v>
      </c>
      <c r="DA44" s="653"/>
      <c r="DB44" s="653"/>
      <c r="DC44" s="665"/>
      <c r="DD44" s="656">
        <v>145840</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359</v>
      </c>
      <c r="CG45" s="645"/>
      <c r="CH45" s="645"/>
      <c r="CI45" s="645"/>
      <c r="CJ45" s="645"/>
      <c r="CK45" s="645"/>
      <c r="CL45" s="645"/>
      <c r="CM45" s="645"/>
      <c r="CN45" s="645"/>
      <c r="CO45" s="645"/>
      <c r="CP45" s="645"/>
      <c r="CQ45" s="646"/>
      <c r="CR45" s="647">
        <v>253155</v>
      </c>
      <c r="CS45" s="681"/>
      <c r="CT45" s="681"/>
      <c r="CU45" s="681"/>
      <c r="CV45" s="681"/>
      <c r="CW45" s="681"/>
      <c r="CX45" s="681"/>
      <c r="CY45" s="682"/>
      <c r="CZ45" s="652">
        <v>3.1</v>
      </c>
      <c r="DA45" s="683"/>
      <c r="DB45" s="683"/>
      <c r="DC45" s="686"/>
      <c r="DD45" s="656">
        <v>22308</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361</v>
      </c>
      <c r="CG46" s="645"/>
      <c r="CH46" s="645"/>
      <c r="CI46" s="645"/>
      <c r="CJ46" s="645"/>
      <c r="CK46" s="645"/>
      <c r="CL46" s="645"/>
      <c r="CM46" s="645"/>
      <c r="CN46" s="645"/>
      <c r="CO46" s="645"/>
      <c r="CP46" s="645"/>
      <c r="CQ46" s="646"/>
      <c r="CR46" s="647">
        <v>548772</v>
      </c>
      <c r="CS46" s="648"/>
      <c r="CT46" s="648"/>
      <c r="CU46" s="648"/>
      <c r="CV46" s="648"/>
      <c r="CW46" s="648"/>
      <c r="CX46" s="648"/>
      <c r="CY46" s="649"/>
      <c r="CZ46" s="652">
        <v>6.7</v>
      </c>
      <c r="DA46" s="653"/>
      <c r="DB46" s="653"/>
      <c r="DC46" s="665"/>
      <c r="DD46" s="656">
        <v>120803</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363</v>
      </c>
      <c r="CG47" s="645"/>
      <c r="CH47" s="645"/>
      <c r="CI47" s="645"/>
      <c r="CJ47" s="645"/>
      <c r="CK47" s="645"/>
      <c r="CL47" s="645"/>
      <c r="CM47" s="645"/>
      <c r="CN47" s="645"/>
      <c r="CO47" s="645"/>
      <c r="CP47" s="645"/>
      <c r="CQ47" s="646"/>
      <c r="CR47" s="647">
        <v>210898</v>
      </c>
      <c r="CS47" s="681"/>
      <c r="CT47" s="681"/>
      <c r="CU47" s="681"/>
      <c r="CV47" s="681"/>
      <c r="CW47" s="681"/>
      <c r="CX47" s="681"/>
      <c r="CY47" s="682"/>
      <c r="CZ47" s="652">
        <v>2.6</v>
      </c>
      <c r="DA47" s="683"/>
      <c r="DB47" s="683"/>
      <c r="DC47" s="686"/>
      <c r="DD47" s="656">
        <v>48028</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130</v>
      </c>
      <c r="CS48" s="648"/>
      <c r="CT48" s="648"/>
      <c r="CU48" s="648"/>
      <c r="CV48" s="648"/>
      <c r="CW48" s="648"/>
      <c r="CX48" s="648"/>
      <c r="CY48" s="649"/>
      <c r="CZ48" s="652" t="s">
        <v>138</v>
      </c>
      <c r="DA48" s="653"/>
      <c r="DB48" s="653"/>
      <c r="DC48" s="665"/>
      <c r="DD48" s="656" t="s">
        <v>235</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365</v>
      </c>
      <c r="CE49" s="689"/>
      <c r="CF49" s="689"/>
      <c r="CG49" s="689"/>
      <c r="CH49" s="689"/>
      <c r="CI49" s="689"/>
      <c r="CJ49" s="689"/>
      <c r="CK49" s="689"/>
      <c r="CL49" s="689"/>
      <c r="CM49" s="689"/>
      <c r="CN49" s="689"/>
      <c r="CO49" s="689"/>
      <c r="CP49" s="689"/>
      <c r="CQ49" s="690"/>
      <c r="CR49" s="738">
        <v>8241656</v>
      </c>
      <c r="CS49" s="718"/>
      <c r="CT49" s="718"/>
      <c r="CU49" s="718"/>
      <c r="CV49" s="718"/>
      <c r="CW49" s="718"/>
      <c r="CX49" s="718"/>
      <c r="CY49" s="749"/>
      <c r="CZ49" s="743">
        <v>100</v>
      </c>
      <c r="DA49" s="750"/>
      <c r="DB49" s="750"/>
      <c r="DC49" s="751"/>
      <c r="DD49" s="752">
        <v>4695079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Apx1iTz96GP4R3YfOMpoP2yOT7XWeofFZVbZqv5p6rVA++/wJ8bxYtVwFPfIhJ2ocyhtQqaP5CzBXJJqE+ZqWA==" saltValue="ujSajb5KDfxDSOzAEDTwH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388</v>
      </c>
      <c r="C7" s="780"/>
      <c r="D7" s="780"/>
      <c r="E7" s="780"/>
      <c r="F7" s="780"/>
      <c r="G7" s="780"/>
      <c r="H7" s="780"/>
      <c r="I7" s="780"/>
      <c r="J7" s="780"/>
      <c r="K7" s="780"/>
      <c r="L7" s="780"/>
      <c r="M7" s="780"/>
      <c r="N7" s="780"/>
      <c r="O7" s="780"/>
      <c r="P7" s="781"/>
      <c r="Q7" s="782">
        <v>8696</v>
      </c>
      <c r="R7" s="783"/>
      <c r="S7" s="783"/>
      <c r="T7" s="783"/>
      <c r="U7" s="783"/>
      <c r="V7" s="783">
        <v>8242</v>
      </c>
      <c r="W7" s="783"/>
      <c r="X7" s="783"/>
      <c r="Y7" s="783"/>
      <c r="Z7" s="783"/>
      <c r="AA7" s="783">
        <v>454</v>
      </c>
      <c r="AB7" s="783"/>
      <c r="AC7" s="783"/>
      <c r="AD7" s="783"/>
      <c r="AE7" s="784"/>
      <c r="AF7" s="785">
        <v>333</v>
      </c>
      <c r="AG7" s="786"/>
      <c r="AH7" s="786"/>
      <c r="AI7" s="786"/>
      <c r="AJ7" s="787"/>
      <c r="AK7" s="822">
        <v>62</v>
      </c>
      <c r="AL7" s="823"/>
      <c r="AM7" s="823"/>
      <c r="AN7" s="823"/>
      <c r="AO7" s="823"/>
      <c r="AP7" s="823">
        <v>5658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595</v>
      </c>
      <c r="BT7" s="827"/>
      <c r="BU7" s="827"/>
      <c r="BV7" s="827"/>
      <c r="BW7" s="827"/>
      <c r="BX7" s="827"/>
      <c r="BY7" s="827"/>
      <c r="BZ7" s="827"/>
      <c r="CA7" s="827"/>
      <c r="CB7" s="827"/>
      <c r="CC7" s="827"/>
      <c r="CD7" s="827"/>
      <c r="CE7" s="827"/>
      <c r="CF7" s="827"/>
      <c r="CG7" s="828"/>
      <c r="CH7" s="819">
        <v>-331</v>
      </c>
      <c r="CI7" s="820"/>
      <c r="CJ7" s="820"/>
      <c r="CK7" s="820"/>
      <c r="CL7" s="821"/>
      <c r="CM7" s="819">
        <v>195</v>
      </c>
      <c r="CN7" s="820"/>
      <c r="CO7" s="820"/>
      <c r="CP7" s="820"/>
      <c r="CQ7" s="821"/>
      <c r="CR7" s="819">
        <v>12</v>
      </c>
      <c r="CS7" s="820"/>
      <c r="CT7" s="820"/>
      <c r="CU7" s="820"/>
      <c r="CV7" s="821"/>
      <c r="CW7" s="819">
        <v>11</v>
      </c>
      <c r="CX7" s="820"/>
      <c r="CY7" s="820"/>
      <c r="CZ7" s="820"/>
      <c r="DA7" s="821"/>
      <c r="DB7" s="819" t="s">
        <v>587</v>
      </c>
      <c r="DC7" s="820"/>
      <c r="DD7" s="820"/>
      <c r="DE7" s="820"/>
      <c r="DF7" s="821"/>
      <c r="DG7" s="819" t="s">
        <v>587</v>
      </c>
      <c r="DH7" s="820"/>
      <c r="DI7" s="820"/>
      <c r="DJ7" s="820"/>
      <c r="DK7" s="821"/>
      <c r="DL7" s="819" t="s">
        <v>587</v>
      </c>
      <c r="DM7" s="820"/>
      <c r="DN7" s="820"/>
      <c r="DO7" s="820"/>
      <c r="DP7" s="821"/>
      <c r="DQ7" s="819">
        <v>11</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596</v>
      </c>
      <c r="BT8" s="817"/>
      <c r="BU8" s="817"/>
      <c r="BV8" s="817"/>
      <c r="BW8" s="817"/>
      <c r="BX8" s="817"/>
      <c r="BY8" s="817"/>
      <c r="BZ8" s="817"/>
      <c r="CA8" s="817"/>
      <c r="CB8" s="817"/>
      <c r="CC8" s="817"/>
      <c r="CD8" s="817"/>
      <c r="CE8" s="817"/>
      <c r="CF8" s="817"/>
      <c r="CG8" s="818"/>
      <c r="CH8" s="829">
        <v>13</v>
      </c>
      <c r="CI8" s="830"/>
      <c r="CJ8" s="830"/>
      <c r="CK8" s="830"/>
      <c r="CL8" s="831"/>
      <c r="CM8" s="829">
        <v>16</v>
      </c>
      <c r="CN8" s="830"/>
      <c r="CO8" s="830"/>
      <c r="CP8" s="830"/>
      <c r="CQ8" s="831"/>
      <c r="CR8" s="829">
        <v>3</v>
      </c>
      <c r="CS8" s="830"/>
      <c r="CT8" s="830"/>
      <c r="CU8" s="830"/>
      <c r="CV8" s="831"/>
      <c r="CW8" s="829">
        <v>5</v>
      </c>
      <c r="CX8" s="830"/>
      <c r="CY8" s="830"/>
      <c r="CZ8" s="830"/>
      <c r="DA8" s="831"/>
      <c r="DB8" s="829" t="s">
        <v>587</v>
      </c>
      <c r="DC8" s="830"/>
      <c r="DD8" s="830"/>
      <c r="DE8" s="830"/>
      <c r="DF8" s="831"/>
      <c r="DG8" s="829" t="s">
        <v>587</v>
      </c>
      <c r="DH8" s="830"/>
      <c r="DI8" s="830"/>
      <c r="DJ8" s="830"/>
      <c r="DK8" s="831"/>
      <c r="DL8" s="829" t="s">
        <v>587</v>
      </c>
      <c r="DM8" s="830"/>
      <c r="DN8" s="830"/>
      <c r="DO8" s="830"/>
      <c r="DP8" s="831"/>
      <c r="DQ8" s="829">
        <v>5</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390</v>
      </c>
      <c r="B23" s="838" t="s">
        <v>391</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333</v>
      </c>
      <c r="AG23" s="842"/>
      <c r="AH23" s="842"/>
      <c r="AI23" s="842"/>
      <c r="AJ23" s="845"/>
      <c r="AK23" s="846"/>
      <c r="AL23" s="847"/>
      <c r="AM23" s="847"/>
      <c r="AN23" s="847"/>
      <c r="AO23" s="847"/>
      <c r="AP23" s="842"/>
      <c r="AQ23" s="842"/>
      <c r="AR23" s="842"/>
      <c r="AS23" s="842"/>
      <c r="AT23" s="842"/>
      <c r="AU23" s="848"/>
      <c r="AV23" s="848"/>
      <c r="AW23" s="848"/>
      <c r="AX23" s="848"/>
      <c r="AY23" s="849"/>
      <c r="AZ23" s="857" t="s">
        <v>392</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371</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403</v>
      </c>
      <c r="C28" s="780"/>
      <c r="D28" s="780"/>
      <c r="E28" s="780"/>
      <c r="F28" s="780"/>
      <c r="G28" s="780"/>
      <c r="H28" s="780"/>
      <c r="I28" s="780"/>
      <c r="J28" s="780"/>
      <c r="K28" s="780"/>
      <c r="L28" s="780"/>
      <c r="M28" s="780"/>
      <c r="N28" s="780"/>
      <c r="O28" s="780"/>
      <c r="P28" s="781"/>
      <c r="Q28" s="870">
        <v>1368</v>
      </c>
      <c r="R28" s="871"/>
      <c r="S28" s="871"/>
      <c r="T28" s="871"/>
      <c r="U28" s="871"/>
      <c r="V28" s="871">
        <v>1279</v>
      </c>
      <c r="W28" s="871"/>
      <c r="X28" s="871"/>
      <c r="Y28" s="871"/>
      <c r="Z28" s="871"/>
      <c r="AA28" s="871">
        <v>89</v>
      </c>
      <c r="AB28" s="871"/>
      <c r="AC28" s="871"/>
      <c r="AD28" s="871"/>
      <c r="AE28" s="872"/>
      <c r="AF28" s="873">
        <v>89</v>
      </c>
      <c r="AG28" s="871"/>
      <c r="AH28" s="871"/>
      <c r="AI28" s="871"/>
      <c r="AJ28" s="874"/>
      <c r="AK28" s="875">
        <v>114</v>
      </c>
      <c r="AL28" s="866"/>
      <c r="AM28" s="866"/>
      <c r="AN28" s="866"/>
      <c r="AO28" s="866"/>
      <c r="AP28" s="866" t="s">
        <v>587</v>
      </c>
      <c r="AQ28" s="866"/>
      <c r="AR28" s="866"/>
      <c r="AS28" s="866"/>
      <c r="AT28" s="866"/>
      <c r="AU28" s="866" t="s">
        <v>587</v>
      </c>
      <c r="AV28" s="866"/>
      <c r="AW28" s="866"/>
      <c r="AX28" s="866"/>
      <c r="AY28" s="866"/>
      <c r="AZ28" s="867" t="s">
        <v>587</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404</v>
      </c>
      <c r="C29" s="804"/>
      <c r="D29" s="804"/>
      <c r="E29" s="804"/>
      <c r="F29" s="804"/>
      <c r="G29" s="804"/>
      <c r="H29" s="804"/>
      <c r="I29" s="804"/>
      <c r="J29" s="804"/>
      <c r="K29" s="804"/>
      <c r="L29" s="804"/>
      <c r="M29" s="804"/>
      <c r="N29" s="804"/>
      <c r="O29" s="804"/>
      <c r="P29" s="805"/>
      <c r="Q29" s="806">
        <v>10</v>
      </c>
      <c r="R29" s="807"/>
      <c r="S29" s="807"/>
      <c r="T29" s="807"/>
      <c r="U29" s="807"/>
      <c r="V29" s="807">
        <v>10</v>
      </c>
      <c r="W29" s="807"/>
      <c r="X29" s="807"/>
      <c r="Y29" s="807"/>
      <c r="Z29" s="807"/>
      <c r="AA29" s="807" t="s">
        <v>587</v>
      </c>
      <c r="AB29" s="807"/>
      <c r="AC29" s="807"/>
      <c r="AD29" s="807"/>
      <c r="AE29" s="808"/>
      <c r="AF29" s="809" t="s">
        <v>587</v>
      </c>
      <c r="AG29" s="810"/>
      <c r="AH29" s="810"/>
      <c r="AI29" s="810"/>
      <c r="AJ29" s="811"/>
      <c r="AK29" s="878">
        <v>7</v>
      </c>
      <c r="AL29" s="879"/>
      <c r="AM29" s="879"/>
      <c r="AN29" s="879"/>
      <c r="AO29" s="879"/>
      <c r="AP29" s="879" t="s">
        <v>587</v>
      </c>
      <c r="AQ29" s="879"/>
      <c r="AR29" s="879"/>
      <c r="AS29" s="879"/>
      <c r="AT29" s="879"/>
      <c r="AU29" s="879" t="s">
        <v>587</v>
      </c>
      <c r="AV29" s="879"/>
      <c r="AW29" s="879"/>
      <c r="AX29" s="879"/>
      <c r="AY29" s="879"/>
      <c r="AZ29" s="880" t="s">
        <v>587</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405</v>
      </c>
      <c r="C30" s="804"/>
      <c r="D30" s="804"/>
      <c r="E30" s="804"/>
      <c r="F30" s="804"/>
      <c r="G30" s="804"/>
      <c r="H30" s="804"/>
      <c r="I30" s="804"/>
      <c r="J30" s="804"/>
      <c r="K30" s="804"/>
      <c r="L30" s="804"/>
      <c r="M30" s="804"/>
      <c r="N30" s="804"/>
      <c r="O30" s="804"/>
      <c r="P30" s="805"/>
      <c r="Q30" s="806">
        <v>1639</v>
      </c>
      <c r="R30" s="807"/>
      <c r="S30" s="807"/>
      <c r="T30" s="807"/>
      <c r="U30" s="807"/>
      <c r="V30" s="807">
        <v>1533</v>
      </c>
      <c r="W30" s="807"/>
      <c r="X30" s="807"/>
      <c r="Y30" s="807"/>
      <c r="Z30" s="807"/>
      <c r="AA30" s="807">
        <v>106</v>
      </c>
      <c r="AB30" s="807"/>
      <c r="AC30" s="807"/>
      <c r="AD30" s="807"/>
      <c r="AE30" s="808"/>
      <c r="AF30" s="809">
        <v>106</v>
      </c>
      <c r="AG30" s="810"/>
      <c r="AH30" s="810"/>
      <c r="AI30" s="810"/>
      <c r="AJ30" s="811"/>
      <c r="AK30" s="878">
        <v>264</v>
      </c>
      <c r="AL30" s="879"/>
      <c r="AM30" s="879"/>
      <c r="AN30" s="879"/>
      <c r="AO30" s="879"/>
      <c r="AP30" s="879" t="s">
        <v>587</v>
      </c>
      <c r="AQ30" s="879"/>
      <c r="AR30" s="879"/>
      <c r="AS30" s="879"/>
      <c r="AT30" s="879"/>
      <c r="AU30" s="879" t="s">
        <v>587</v>
      </c>
      <c r="AV30" s="879"/>
      <c r="AW30" s="879"/>
      <c r="AX30" s="879"/>
      <c r="AY30" s="879"/>
      <c r="AZ30" s="880" t="s">
        <v>587</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406</v>
      </c>
      <c r="C31" s="804"/>
      <c r="D31" s="804"/>
      <c r="E31" s="804"/>
      <c r="F31" s="804"/>
      <c r="G31" s="804"/>
      <c r="H31" s="804"/>
      <c r="I31" s="804"/>
      <c r="J31" s="804"/>
      <c r="K31" s="804"/>
      <c r="L31" s="804"/>
      <c r="M31" s="804"/>
      <c r="N31" s="804"/>
      <c r="O31" s="804"/>
      <c r="P31" s="805"/>
      <c r="Q31" s="806">
        <v>155</v>
      </c>
      <c r="R31" s="807"/>
      <c r="S31" s="807"/>
      <c r="T31" s="807"/>
      <c r="U31" s="807"/>
      <c r="V31" s="807">
        <v>154</v>
      </c>
      <c r="W31" s="807"/>
      <c r="X31" s="807"/>
      <c r="Y31" s="807"/>
      <c r="Z31" s="807"/>
      <c r="AA31" s="807">
        <v>1</v>
      </c>
      <c r="AB31" s="807"/>
      <c r="AC31" s="807"/>
      <c r="AD31" s="807"/>
      <c r="AE31" s="808"/>
      <c r="AF31" s="809">
        <v>1</v>
      </c>
      <c r="AG31" s="810"/>
      <c r="AH31" s="810"/>
      <c r="AI31" s="810"/>
      <c r="AJ31" s="811"/>
      <c r="AK31" s="878">
        <v>53</v>
      </c>
      <c r="AL31" s="879"/>
      <c r="AM31" s="879"/>
      <c r="AN31" s="879"/>
      <c r="AO31" s="879"/>
      <c r="AP31" s="879" t="s">
        <v>587</v>
      </c>
      <c r="AQ31" s="879"/>
      <c r="AR31" s="879"/>
      <c r="AS31" s="879"/>
      <c r="AT31" s="879"/>
      <c r="AU31" s="879" t="s">
        <v>587</v>
      </c>
      <c r="AV31" s="879"/>
      <c r="AW31" s="879"/>
      <c r="AX31" s="879"/>
      <c r="AY31" s="879"/>
      <c r="AZ31" s="880" t="s">
        <v>587</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407</v>
      </c>
      <c r="C32" s="804"/>
      <c r="D32" s="804"/>
      <c r="E32" s="804"/>
      <c r="F32" s="804"/>
      <c r="G32" s="804"/>
      <c r="H32" s="804"/>
      <c r="I32" s="804"/>
      <c r="J32" s="804"/>
      <c r="K32" s="804"/>
      <c r="L32" s="804"/>
      <c r="M32" s="804"/>
      <c r="N32" s="804"/>
      <c r="O32" s="804"/>
      <c r="P32" s="805"/>
      <c r="Q32" s="806">
        <v>169</v>
      </c>
      <c r="R32" s="807"/>
      <c r="S32" s="807"/>
      <c r="T32" s="807"/>
      <c r="U32" s="807"/>
      <c r="V32" s="807">
        <v>146</v>
      </c>
      <c r="W32" s="807"/>
      <c r="X32" s="807"/>
      <c r="Y32" s="807"/>
      <c r="Z32" s="807"/>
      <c r="AA32" s="807">
        <v>23</v>
      </c>
      <c r="AB32" s="807"/>
      <c r="AC32" s="807"/>
      <c r="AD32" s="807"/>
      <c r="AE32" s="808"/>
      <c r="AF32" s="809">
        <v>233</v>
      </c>
      <c r="AG32" s="810"/>
      <c r="AH32" s="810"/>
      <c r="AI32" s="810"/>
      <c r="AJ32" s="811"/>
      <c r="AK32" s="878" t="s">
        <v>587</v>
      </c>
      <c r="AL32" s="879"/>
      <c r="AM32" s="879"/>
      <c r="AN32" s="879"/>
      <c r="AO32" s="879"/>
      <c r="AP32" s="879">
        <v>232</v>
      </c>
      <c r="AQ32" s="879"/>
      <c r="AR32" s="879"/>
      <c r="AS32" s="879"/>
      <c r="AT32" s="879"/>
      <c r="AU32" s="879" t="s">
        <v>587</v>
      </c>
      <c r="AV32" s="879"/>
      <c r="AW32" s="879"/>
      <c r="AX32" s="879"/>
      <c r="AY32" s="879"/>
      <c r="AZ32" s="880" t="s">
        <v>587</v>
      </c>
      <c r="BA32" s="880"/>
      <c r="BB32" s="880"/>
      <c r="BC32" s="880"/>
      <c r="BD32" s="880"/>
      <c r="BE32" s="876" t="s">
        <v>408</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409</v>
      </c>
      <c r="C33" s="804"/>
      <c r="D33" s="804"/>
      <c r="E33" s="804"/>
      <c r="F33" s="804"/>
      <c r="G33" s="804"/>
      <c r="H33" s="804"/>
      <c r="I33" s="804"/>
      <c r="J33" s="804"/>
      <c r="K33" s="804"/>
      <c r="L33" s="804"/>
      <c r="M33" s="804"/>
      <c r="N33" s="804"/>
      <c r="O33" s="804"/>
      <c r="P33" s="805"/>
      <c r="Q33" s="806">
        <v>324</v>
      </c>
      <c r="R33" s="807"/>
      <c r="S33" s="807"/>
      <c r="T33" s="807"/>
      <c r="U33" s="807"/>
      <c r="V33" s="807">
        <v>300</v>
      </c>
      <c r="W33" s="807"/>
      <c r="X33" s="807"/>
      <c r="Y33" s="807"/>
      <c r="Z33" s="807"/>
      <c r="AA33" s="807">
        <v>24</v>
      </c>
      <c r="AB33" s="807"/>
      <c r="AC33" s="807"/>
      <c r="AD33" s="807"/>
      <c r="AE33" s="808"/>
      <c r="AF33" s="809">
        <v>24</v>
      </c>
      <c r="AG33" s="810"/>
      <c r="AH33" s="810"/>
      <c r="AI33" s="810"/>
      <c r="AJ33" s="811"/>
      <c r="AK33" s="878">
        <v>165</v>
      </c>
      <c r="AL33" s="879"/>
      <c r="AM33" s="879"/>
      <c r="AN33" s="879"/>
      <c r="AO33" s="879"/>
      <c r="AP33" s="879">
        <v>1458</v>
      </c>
      <c r="AQ33" s="879"/>
      <c r="AR33" s="879"/>
      <c r="AS33" s="879"/>
      <c r="AT33" s="879"/>
      <c r="AU33" s="879">
        <v>1435</v>
      </c>
      <c r="AV33" s="879"/>
      <c r="AW33" s="879"/>
      <c r="AX33" s="879"/>
      <c r="AY33" s="879"/>
      <c r="AZ33" s="880" t="s">
        <v>587</v>
      </c>
      <c r="BA33" s="880"/>
      <c r="BB33" s="880"/>
      <c r="BC33" s="880"/>
      <c r="BD33" s="880"/>
      <c r="BE33" s="876" t="s">
        <v>410</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390</v>
      </c>
      <c r="B63" s="838" t="s">
        <v>412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453</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413</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415</v>
      </c>
      <c r="B66" s="789"/>
      <c r="C66" s="789"/>
      <c r="D66" s="789"/>
      <c r="E66" s="789"/>
      <c r="F66" s="789"/>
      <c r="G66" s="789"/>
      <c r="H66" s="789"/>
      <c r="I66" s="789"/>
      <c r="J66" s="789"/>
      <c r="K66" s="789"/>
      <c r="L66" s="789"/>
      <c r="M66" s="789"/>
      <c r="N66" s="789"/>
      <c r="O66" s="789"/>
      <c r="P66" s="790"/>
      <c r="Q66" s="765" t="s">
        <v>416</v>
      </c>
      <c r="R66" s="766"/>
      <c r="S66" s="766"/>
      <c r="T66" s="766"/>
      <c r="U66" s="767"/>
      <c r="V66" s="765" t="s">
        <v>396</v>
      </c>
      <c r="W66" s="766"/>
      <c r="X66" s="766"/>
      <c r="Y66" s="766"/>
      <c r="Z66" s="767"/>
      <c r="AA66" s="765" t="s">
        <v>417</v>
      </c>
      <c r="AB66" s="766"/>
      <c r="AC66" s="766"/>
      <c r="AD66" s="766"/>
      <c r="AE66" s="767"/>
      <c r="AF66" s="900" t="s">
        <v>418</v>
      </c>
      <c r="AG66" s="861"/>
      <c r="AH66" s="861"/>
      <c r="AI66" s="861"/>
      <c r="AJ66" s="901"/>
      <c r="AK66" s="765" t="s">
        <v>419</v>
      </c>
      <c r="AL66" s="789"/>
      <c r="AM66" s="789"/>
      <c r="AN66" s="789"/>
      <c r="AO66" s="790"/>
      <c r="AP66" s="765" t="s">
        <v>420</v>
      </c>
      <c r="AQ66" s="766"/>
      <c r="AR66" s="766"/>
      <c r="AS66" s="766"/>
      <c r="AT66" s="767"/>
      <c r="AU66" s="765" t="s">
        <v>421</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588</v>
      </c>
      <c r="C68" s="918"/>
      <c r="D68" s="918"/>
      <c r="E68" s="918"/>
      <c r="F68" s="918"/>
      <c r="G68" s="918"/>
      <c r="H68" s="918"/>
      <c r="I68" s="918"/>
      <c r="J68" s="918"/>
      <c r="K68" s="918"/>
      <c r="L68" s="918"/>
      <c r="M68" s="918"/>
      <c r="N68" s="918"/>
      <c r="O68" s="918"/>
      <c r="P68" s="919"/>
      <c r="Q68" s="920">
        <v>4427</v>
      </c>
      <c r="R68" s="914"/>
      <c r="S68" s="914"/>
      <c r="T68" s="914"/>
      <c r="U68" s="914"/>
      <c r="V68" s="914">
        <v>3639</v>
      </c>
      <c r="W68" s="914"/>
      <c r="X68" s="914"/>
      <c r="Y68" s="914"/>
      <c r="Z68" s="914"/>
      <c r="AA68" s="914">
        <v>787</v>
      </c>
      <c r="AB68" s="914"/>
      <c r="AC68" s="914"/>
      <c r="AD68" s="914"/>
      <c r="AE68" s="914"/>
      <c r="AF68" s="914">
        <v>782</v>
      </c>
      <c r="AG68" s="914"/>
      <c r="AH68" s="914"/>
      <c r="AI68" s="914"/>
      <c r="AJ68" s="914"/>
      <c r="AK68" s="914">
        <v>349</v>
      </c>
      <c r="AL68" s="914"/>
      <c r="AM68" s="914"/>
      <c r="AN68" s="914"/>
      <c r="AO68" s="914"/>
      <c r="AP68" s="914">
        <v>426</v>
      </c>
      <c r="AQ68" s="914"/>
      <c r="AR68" s="914"/>
      <c r="AS68" s="914"/>
      <c r="AT68" s="914"/>
      <c r="AU68" s="914">
        <v>44</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589</v>
      </c>
      <c r="C69" s="922"/>
      <c r="D69" s="922"/>
      <c r="E69" s="922"/>
      <c r="F69" s="922"/>
      <c r="G69" s="922"/>
      <c r="H69" s="922"/>
      <c r="I69" s="922"/>
      <c r="J69" s="922"/>
      <c r="K69" s="922"/>
      <c r="L69" s="922"/>
      <c r="M69" s="922"/>
      <c r="N69" s="922"/>
      <c r="O69" s="922"/>
      <c r="P69" s="923"/>
      <c r="Q69" s="924">
        <v>27</v>
      </c>
      <c r="R69" s="879"/>
      <c r="S69" s="879"/>
      <c r="T69" s="879"/>
      <c r="U69" s="879"/>
      <c r="V69" s="879">
        <v>25</v>
      </c>
      <c r="W69" s="879"/>
      <c r="X69" s="879"/>
      <c r="Y69" s="879"/>
      <c r="Z69" s="879"/>
      <c r="AA69" s="879">
        <v>2</v>
      </c>
      <c r="AB69" s="879"/>
      <c r="AC69" s="879"/>
      <c r="AD69" s="879"/>
      <c r="AE69" s="879"/>
      <c r="AF69" s="879">
        <v>2</v>
      </c>
      <c r="AG69" s="879"/>
      <c r="AH69" s="879"/>
      <c r="AI69" s="879"/>
      <c r="AJ69" s="879"/>
      <c r="AK69" s="879">
        <v>27</v>
      </c>
      <c r="AL69" s="879"/>
      <c r="AM69" s="879"/>
      <c r="AN69" s="879"/>
      <c r="AO69" s="879"/>
      <c r="AP69" s="879" t="s">
        <v>587</v>
      </c>
      <c r="AQ69" s="879"/>
      <c r="AR69" s="879"/>
      <c r="AS69" s="879"/>
      <c r="AT69" s="879"/>
      <c r="AU69" s="879" t="s">
        <v>587</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590</v>
      </c>
      <c r="C70" s="922"/>
      <c r="D70" s="922"/>
      <c r="E70" s="922"/>
      <c r="F70" s="922"/>
      <c r="G70" s="922"/>
      <c r="H70" s="922"/>
      <c r="I70" s="922"/>
      <c r="J70" s="922"/>
      <c r="K70" s="922"/>
      <c r="L70" s="922"/>
      <c r="M70" s="922"/>
      <c r="N70" s="922"/>
      <c r="O70" s="922"/>
      <c r="P70" s="923"/>
      <c r="Q70" s="924">
        <v>8319</v>
      </c>
      <c r="R70" s="879"/>
      <c r="S70" s="879"/>
      <c r="T70" s="879"/>
      <c r="U70" s="879"/>
      <c r="V70" s="879">
        <v>6892</v>
      </c>
      <c r="W70" s="879"/>
      <c r="X70" s="879"/>
      <c r="Y70" s="879"/>
      <c r="Z70" s="879"/>
      <c r="AA70" s="879">
        <v>1427</v>
      </c>
      <c r="AB70" s="879"/>
      <c r="AC70" s="879"/>
      <c r="AD70" s="879"/>
      <c r="AE70" s="879"/>
      <c r="AF70" s="879">
        <v>1427</v>
      </c>
      <c r="AG70" s="879"/>
      <c r="AH70" s="879"/>
      <c r="AI70" s="879"/>
      <c r="AJ70" s="879"/>
      <c r="AK70" s="879">
        <v>26</v>
      </c>
      <c r="AL70" s="879"/>
      <c r="AM70" s="879"/>
      <c r="AN70" s="879"/>
      <c r="AO70" s="879"/>
      <c r="AP70" s="879" t="s">
        <v>587</v>
      </c>
      <c r="AQ70" s="879"/>
      <c r="AR70" s="879"/>
      <c r="AS70" s="879"/>
      <c r="AT70" s="879"/>
      <c r="AU70" s="879" t="s">
        <v>587</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591</v>
      </c>
      <c r="C71" s="922"/>
      <c r="D71" s="922"/>
      <c r="E71" s="922"/>
      <c r="F71" s="922"/>
      <c r="G71" s="922"/>
      <c r="H71" s="922"/>
      <c r="I71" s="922"/>
      <c r="J71" s="922"/>
      <c r="K71" s="922"/>
      <c r="L71" s="922"/>
      <c r="M71" s="922"/>
      <c r="N71" s="922"/>
      <c r="O71" s="922"/>
      <c r="P71" s="923"/>
      <c r="Q71" s="924">
        <v>4623</v>
      </c>
      <c r="R71" s="879"/>
      <c r="S71" s="879"/>
      <c r="T71" s="879"/>
      <c r="U71" s="879"/>
      <c r="V71" s="879">
        <v>4418</v>
      </c>
      <c r="W71" s="879"/>
      <c r="X71" s="879"/>
      <c r="Y71" s="879"/>
      <c r="Z71" s="879"/>
      <c r="AA71" s="879">
        <v>205</v>
      </c>
      <c r="AB71" s="879"/>
      <c r="AC71" s="879"/>
      <c r="AD71" s="879"/>
      <c r="AE71" s="879"/>
      <c r="AF71" s="879">
        <v>2309</v>
      </c>
      <c r="AG71" s="879"/>
      <c r="AH71" s="879"/>
      <c r="AI71" s="879"/>
      <c r="AJ71" s="879"/>
      <c r="AK71" s="879" t="s">
        <v>587</v>
      </c>
      <c r="AL71" s="879"/>
      <c r="AM71" s="879"/>
      <c r="AN71" s="879"/>
      <c r="AO71" s="879"/>
      <c r="AP71" s="879">
        <v>1418</v>
      </c>
      <c r="AQ71" s="879"/>
      <c r="AR71" s="879"/>
      <c r="AS71" s="879"/>
      <c r="AT71" s="879"/>
      <c r="AU71" s="879">
        <v>614</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592</v>
      </c>
      <c r="C72" s="922"/>
      <c r="D72" s="922"/>
      <c r="E72" s="922"/>
      <c r="F72" s="922"/>
      <c r="G72" s="922"/>
      <c r="H72" s="922"/>
      <c r="I72" s="922"/>
      <c r="J72" s="922"/>
      <c r="K72" s="922"/>
      <c r="L72" s="922"/>
      <c r="M72" s="922"/>
      <c r="N72" s="922"/>
      <c r="O72" s="922"/>
      <c r="P72" s="923"/>
      <c r="Q72" s="924">
        <v>873</v>
      </c>
      <c r="R72" s="879"/>
      <c r="S72" s="879"/>
      <c r="T72" s="879"/>
      <c r="U72" s="879"/>
      <c r="V72" s="879">
        <v>842</v>
      </c>
      <c r="W72" s="879"/>
      <c r="X72" s="879"/>
      <c r="Y72" s="879"/>
      <c r="Z72" s="879"/>
      <c r="AA72" s="879">
        <v>31</v>
      </c>
      <c r="AB72" s="879"/>
      <c r="AC72" s="879"/>
      <c r="AD72" s="879"/>
      <c r="AE72" s="879"/>
      <c r="AF72" s="879">
        <v>31</v>
      </c>
      <c r="AG72" s="879"/>
      <c r="AH72" s="879"/>
      <c r="AI72" s="879"/>
      <c r="AJ72" s="879"/>
      <c r="AK72" s="879" t="s">
        <v>587</v>
      </c>
      <c r="AL72" s="879"/>
      <c r="AM72" s="879"/>
      <c r="AN72" s="879"/>
      <c r="AO72" s="879"/>
      <c r="AP72" s="879">
        <v>1451</v>
      </c>
      <c r="AQ72" s="879"/>
      <c r="AR72" s="879"/>
      <c r="AS72" s="879"/>
      <c r="AT72" s="879"/>
      <c r="AU72" s="879">
        <v>403</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593</v>
      </c>
      <c r="C73" s="922"/>
      <c r="D73" s="922"/>
      <c r="E73" s="922"/>
      <c r="F73" s="922"/>
      <c r="G73" s="922"/>
      <c r="H73" s="922"/>
      <c r="I73" s="922"/>
      <c r="J73" s="922"/>
      <c r="K73" s="922"/>
      <c r="L73" s="922"/>
      <c r="M73" s="922"/>
      <c r="N73" s="922"/>
      <c r="O73" s="922"/>
      <c r="P73" s="923"/>
      <c r="Q73" s="924">
        <v>280</v>
      </c>
      <c r="R73" s="879"/>
      <c r="S73" s="879"/>
      <c r="T73" s="879"/>
      <c r="U73" s="879"/>
      <c r="V73" s="879">
        <v>244</v>
      </c>
      <c r="W73" s="879"/>
      <c r="X73" s="879"/>
      <c r="Y73" s="879"/>
      <c r="Z73" s="879"/>
      <c r="AA73" s="879">
        <v>36</v>
      </c>
      <c r="AB73" s="879"/>
      <c r="AC73" s="879"/>
      <c r="AD73" s="879"/>
      <c r="AE73" s="879"/>
      <c r="AF73" s="879">
        <v>36</v>
      </c>
      <c r="AG73" s="879"/>
      <c r="AH73" s="879"/>
      <c r="AI73" s="879"/>
      <c r="AJ73" s="879"/>
      <c r="AK73" s="879" t="s">
        <v>587</v>
      </c>
      <c r="AL73" s="879"/>
      <c r="AM73" s="879"/>
      <c r="AN73" s="879"/>
      <c r="AO73" s="879"/>
      <c r="AP73" s="879" t="s">
        <v>587</v>
      </c>
      <c r="AQ73" s="879"/>
      <c r="AR73" s="879"/>
      <c r="AS73" s="879"/>
      <c r="AT73" s="879"/>
      <c r="AU73" s="879" t="s">
        <v>587</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594</v>
      </c>
      <c r="C74" s="922"/>
      <c r="D74" s="922"/>
      <c r="E74" s="922"/>
      <c r="F74" s="922"/>
      <c r="G74" s="922"/>
      <c r="H74" s="922"/>
      <c r="I74" s="922"/>
      <c r="J74" s="922"/>
      <c r="K74" s="922"/>
      <c r="L74" s="922"/>
      <c r="M74" s="922"/>
      <c r="N74" s="922"/>
      <c r="O74" s="922"/>
      <c r="P74" s="923"/>
      <c r="Q74" s="924">
        <v>292778</v>
      </c>
      <c r="R74" s="879"/>
      <c r="S74" s="879"/>
      <c r="T74" s="879"/>
      <c r="U74" s="879"/>
      <c r="V74" s="879">
        <v>279366</v>
      </c>
      <c r="W74" s="879"/>
      <c r="X74" s="879"/>
      <c r="Y74" s="879"/>
      <c r="Z74" s="879"/>
      <c r="AA74" s="879">
        <v>13412</v>
      </c>
      <c r="AB74" s="879"/>
      <c r="AC74" s="879"/>
      <c r="AD74" s="879"/>
      <c r="AE74" s="879"/>
      <c r="AF74" s="879">
        <v>13412</v>
      </c>
      <c r="AG74" s="879"/>
      <c r="AH74" s="879"/>
      <c r="AI74" s="879"/>
      <c r="AJ74" s="879"/>
      <c r="AK74" s="879" t="s">
        <v>587</v>
      </c>
      <c r="AL74" s="879"/>
      <c r="AM74" s="879"/>
      <c r="AN74" s="879"/>
      <c r="AO74" s="879"/>
      <c r="AP74" s="879" t="s">
        <v>587</v>
      </c>
      <c r="AQ74" s="879"/>
      <c r="AR74" s="879"/>
      <c r="AS74" s="879"/>
      <c r="AT74" s="879"/>
      <c r="AU74" s="879" t="s">
        <v>587</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390</v>
      </c>
      <c r="B88" s="838" t="s">
        <v>422</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423</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430</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431</v>
      </c>
      <c r="AB109" s="943"/>
      <c r="AC109" s="943"/>
      <c r="AD109" s="943"/>
      <c r="AE109" s="944"/>
      <c r="AF109" s="942" t="s">
        <v>432</v>
      </c>
      <c r="AG109" s="943"/>
      <c r="AH109" s="943"/>
      <c r="AI109" s="943"/>
      <c r="AJ109" s="944"/>
      <c r="AK109" s="942" t="s">
        <v>306</v>
      </c>
      <c r="AL109" s="943"/>
      <c r="AM109" s="943"/>
      <c r="AN109" s="943"/>
      <c r="AO109" s="944"/>
      <c r="AP109" s="942" t="s">
        <v>433</v>
      </c>
      <c r="AQ109" s="943"/>
      <c r="AR109" s="943"/>
      <c r="AS109" s="943"/>
      <c r="AT109" s="945"/>
      <c r="AU109" s="962" t="s">
        <v>430</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431</v>
      </c>
      <c r="BR109" s="943"/>
      <c r="BS109" s="943"/>
      <c r="BT109" s="943"/>
      <c r="BU109" s="944"/>
      <c r="BV109" s="942" t="s">
        <v>432</v>
      </c>
      <c r="BW109" s="943"/>
      <c r="BX109" s="943"/>
      <c r="BY109" s="943"/>
      <c r="BZ109" s="944"/>
      <c r="CA109" s="942" t="s">
        <v>306</v>
      </c>
      <c r="CB109" s="943"/>
      <c r="CC109" s="943"/>
      <c r="CD109" s="943"/>
      <c r="CE109" s="944"/>
      <c r="CF109" s="963" t="s">
        <v>433</v>
      </c>
      <c r="CG109" s="963"/>
      <c r="CH109" s="963"/>
      <c r="CI109" s="963"/>
      <c r="CJ109" s="963"/>
      <c r="CK109" s="942" t="s">
        <v>434</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431</v>
      </c>
      <c r="DH109" s="943"/>
      <c r="DI109" s="943"/>
      <c r="DJ109" s="943"/>
      <c r="DK109" s="944"/>
      <c r="DL109" s="942" t="s">
        <v>432</v>
      </c>
      <c r="DM109" s="943"/>
      <c r="DN109" s="943"/>
      <c r="DO109" s="943"/>
      <c r="DP109" s="944"/>
      <c r="DQ109" s="942" t="s">
        <v>306</v>
      </c>
      <c r="DR109" s="943"/>
      <c r="DS109" s="943"/>
      <c r="DT109" s="943"/>
      <c r="DU109" s="944"/>
      <c r="DV109" s="942" t="s">
        <v>433</v>
      </c>
      <c r="DW109" s="943"/>
      <c r="DX109" s="943"/>
      <c r="DY109" s="943"/>
      <c r="DZ109" s="945"/>
    </row>
    <row r="110" spans="1:131" s="248" customFormat="1" ht="26.25" customHeight="1" x14ac:dyDescent="0.15">
      <c r="A110" s="946" t="s">
        <v>435</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643989</v>
      </c>
      <c r="AB110" s="950"/>
      <c r="AC110" s="950"/>
      <c r="AD110" s="950"/>
      <c r="AE110" s="951"/>
      <c r="AF110" s="952">
        <v>566515</v>
      </c>
      <c r="AG110" s="950"/>
      <c r="AH110" s="950"/>
      <c r="AI110" s="950"/>
      <c r="AJ110" s="951"/>
      <c r="AK110" s="952">
        <v>583764</v>
      </c>
      <c r="AL110" s="950"/>
      <c r="AM110" s="950"/>
      <c r="AN110" s="950"/>
      <c r="AO110" s="951"/>
      <c r="AP110" s="953">
        <v>17.100000000000001</v>
      </c>
      <c r="AQ110" s="954"/>
      <c r="AR110" s="954"/>
      <c r="AS110" s="954"/>
      <c r="AT110" s="955"/>
      <c r="AU110" s="956" t="s">
        <v>74</v>
      </c>
      <c r="AV110" s="957"/>
      <c r="AW110" s="957"/>
      <c r="AX110" s="957"/>
      <c r="AY110" s="957"/>
      <c r="AZ110" s="998" t="s">
        <v>436</v>
      </c>
      <c r="BA110" s="947"/>
      <c r="BB110" s="947"/>
      <c r="BC110" s="947"/>
      <c r="BD110" s="947"/>
      <c r="BE110" s="947"/>
      <c r="BF110" s="947"/>
      <c r="BG110" s="947"/>
      <c r="BH110" s="947"/>
      <c r="BI110" s="947"/>
      <c r="BJ110" s="947"/>
      <c r="BK110" s="947"/>
      <c r="BL110" s="947"/>
      <c r="BM110" s="947"/>
      <c r="BN110" s="947"/>
      <c r="BO110" s="947"/>
      <c r="BP110" s="948"/>
      <c r="BQ110" s="984">
        <v>5248125</v>
      </c>
      <c r="BR110" s="985"/>
      <c r="BS110" s="985"/>
      <c r="BT110" s="985"/>
      <c r="BU110" s="985"/>
      <c r="BV110" s="985">
        <v>5438365</v>
      </c>
      <c r="BW110" s="985"/>
      <c r="BX110" s="985"/>
      <c r="BY110" s="985"/>
      <c r="BZ110" s="985"/>
      <c r="CA110" s="985">
        <v>5658164</v>
      </c>
      <c r="CB110" s="985"/>
      <c r="CC110" s="985"/>
      <c r="CD110" s="985"/>
      <c r="CE110" s="985"/>
      <c r="CF110" s="999">
        <v>165.9</v>
      </c>
      <c r="CG110" s="1000"/>
      <c r="CH110" s="1000"/>
      <c r="CI110" s="1000"/>
      <c r="CJ110" s="1000"/>
      <c r="CK110" s="1001" t="s">
        <v>437</v>
      </c>
      <c r="CL110" s="1002"/>
      <c r="CM110" s="981" t="s">
        <v>438</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439</v>
      </c>
      <c r="DH110" s="985"/>
      <c r="DI110" s="985"/>
      <c r="DJ110" s="985"/>
      <c r="DK110" s="985"/>
      <c r="DL110" s="985" t="s">
        <v>440</v>
      </c>
      <c r="DM110" s="985"/>
      <c r="DN110" s="985"/>
      <c r="DO110" s="985"/>
      <c r="DP110" s="985"/>
      <c r="DQ110" s="985" t="s">
        <v>439</v>
      </c>
      <c r="DR110" s="985"/>
      <c r="DS110" s="985"/>
      <c r="DT110" s="985"/>
      <c r="DU110" s="985"/>
      <c r="DV110" s="986" t="s">
        <v>441</v>
      </c>
      <c r="DW110" s="986"/>
      <c r="DX110" s="986"/>
      <c r="DY110" s="986"/>
      <c r="DZ110" s="987"/>
    </row>
    <row r="111" spans="1:131" s="248" customFormat="1" ht="26.25" customHeight="1" x14ac:dyDescent="0.15">
      <c r="A111" s="988" t="s">
        <v>442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441</v>
      </c>
      <c r="AB111" s="992"/>
      <c r="AC111" s="992"/>
      <c r="AD111" s="992"/>
      <c r="AE111" s="993"/>
      <c r="AF111" s="994" t="s">
        <v>440</v>
      </c>
      <c r="AG111" s="992"/>
      <c r="AH111" s="992"/>
      <c r="AI111" s="992"/>
      <c r="AJ111" s="993"/>
      <c r="AK111" s="994" t="s">
        <v>440</v>
      </c>
      <c r="AL111" s="992"/>
      <c r="AM111" s="992"/>
      <c r="AN111" s="992"/>
      <c r="AO111" s="993"/>
      <c r="AP111" s="995" t="s">
        <v>440</v>
      </c>
      <c r="AQ111" s="996"/>
      <c r="AR111" s="996"/>
      <c r="AS111" s="996"/>
      <c r="AT111" s="997"/>
      <c r="AU111" s="958"/>
      <c r="AV111" s="959"/>
      <c r="AW111" s="959"/>
      <c r="AX111" s="959"/>
      <c r="AY111" s="959"/>
      <c r="AZ111" s="1007" t="s">
        <v>443</v>
      </c>
      <c r="BA111" s="1008"/>
      <c r="BB111" s="1008"/>
      <c r="BC111" s="1008"/>
      <c r="BD111" s="1008"/>
      <c r="BE111" s="1008"/>
      <c r="BF111" s="1008"/>
      <c r="BG111" s="1008"/>
      <c r="BH111" s="1008"/>
      <c r="BI111" s="1008"/>
      <c r="BJ111" s="1008"/>
      <c r="BK111" s="1008"/>
      <c r="BL111" s="1008"/>
      <c r="BM111" s="1008"/>
      <c r="BN111" s="1008"/>
      <c r="BO111" s="1008"/>
      <c r="BP111" s="1009"/>
      <c r="BQ111" s="977" t="s">
        <v>440</v>
      </c>
      <c r="BR111" s="978"/>
      <c r="BS111" s="978"/>
      <c r="BT111" s="978"/>
      <c r="BU111" s="978"/>
      <c r="BV111" s="978" t="s">
        <v>439</v>
      </c>
      <c r="BW111" s="978"/>
      <c r="BX111" s="978"/>
      <c r="BY111" s="978"/>
      <c r="BZ111" s="978"/>
      <c r="CA111" s="978">
        <v>224192</v>
      </c>
      <c r="CB111" s="978"/>
      <c r="CC111" s="978"/>
      <c r="CD111" s="978"/>
      <c r="CE111" s="978"/>
      <c r="CF111" s="972">
        <v>6.6</v>
      </c>
      <c r="CG111" s="973"/>
      <c r="CH111" s="973"/>
      <c r="CI111" s="973"/>
      <c r="CJ111" s="973"/>
      <c r="CK111" s="1003"/>
      <c r="CL111" s="1004"/>
      <c r="CM111" s="974" t="s">
        <v>444</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439</v>
      </c>
      <c r="DH111" s="978"/>
      <c r="DI111" s="978"/>
      <c r="DJ111" s="978"/>
      <c r="DK111" s="978"/>
      <c r="DL111" s="978" t="s">
        <v>439</v>
      </c>
      <c r="DM111" s="978"/>
      <c r="DN111" s="978"/>
      <c r="DO111" s="978"/>
      <c r="DP111" s="978"/>
      <c r="DQ111" s="978" t="s">
        <v>439</v>
      </c>
      <c r="DR111" s="978"/>
      <c r="DS111" s="978"/>
      <c r="DT111" s="978"/>
      <c r="DU111" s="978"/>
      <c r="DV111" s="979" t="s">
        <v>440</v>
      </c>
      <c r="DW111" s="979"/>
      <c r="DX111" s="979"/>
      <c r="DY111" s="979"/>
      <c r="DZ111" s="980"/>
    </row>
    <row r="112" spans="1:131" s="248" customFormat="1" ht="26.25" customHeight="1" x14ac:dyDescent="0.15">
      <c r="A112" s="1010" t="s">
        <v>445</v>
      </c>
      <c r="B112" s="1011"/>
      <c r="C112" s="1008" t="s">
        <v>446</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440</v>
      </c>
      <c r="AB112" s="1017"/>
      <c r="AC112" s="1017"/>
      <c r="AD112" s="1017"/>
      <c r="AE112" s="1018"/>
      <c r="AF112" s="1019" t="s">
        <v>440</v>
      </c>
      <c r="AG112" s="1017"/>
      <c r="AH112" s="1017"/>
      <c r="AI112" s="1017"/>
      <c r="AJ112" s="1018"/>
      <c r="AK112" s="1019" t="s">
        <v>440</v>
      </c>
      <c r="AL112" s="1017"/>
      <c r="AM112" s="1017"/>
      <c r="AN112" s="1017"/>
      <c r="AO112" s="1018"/>
      <c r="AP112" s="1020" t="s">
        <v>440</v>
      </c>
      <c r="AQ112" s="1021"/>
      <c r="AR112" s="1021"/>
      <c r="AS112" s="1021"/>
      <c r="AT112" s="1022"/>
      <c r="AU112" s="958"/>
      <c r="AV112" s="959"/>
      <c r="AW112" s="959"/>
      <c r="AX112" s="959"/>
      <c r="AY112" s="959"/>
      <c r="AZ112" s="1007" t="s">
        <v>447</v>
      </c>
      <c r="BA112" s="1008"/>
      <c r="BB112" s="1008"/>
      <c r="BC112" s="1008"/>
      <c r="BD112" s="1008"/>
      <c r="BE112" s="1008"/>
      <c r="BF112" s="1008"/>
      <c r="BG112" s="1008"/>
      <c r="BH112" s="1008"/>
      <c r="BI112" s="1008"/>
      <c r="BJ112" s="1008"/>
      <c r="BK112" s="1008"/>
      <c r="BL112" s="1008"/>
      <c r="BM112" s="1008"/>
      <c r="BN112" s="1008"/>
      <c r="BO112" s="1008"/>
      <c r="BP112" s="1009"/>
      <c r="BQ112" s="977">
        <v>1587746</v>
      </c>
      <c r="BR112" s="978"/>
      <c r="BS112" s="978"/>
      <c r="BT112" s="978"/>
      <c r="BU112" s="978"/>
      <c r="BV112" s="978">
        <v>1533044</v>
      </c>
      <c r="BW112" s="978"/>
      <c r="BX112" s="978"/>
      <c r="BY112" s="978"/>
      <c r="BZ112" s="978"/>
      <c r="CA112" s="978">
        <v>1434864</v>
      </c>
      <c r="CB112" s="978"/>
      <c r="CC112" s="978"/>
      <c r="CD112" s="978"/>
      <c r="CE112" s="978"/>
      <c r="CF112" s="972">
        <v>42.1</v>
      </c>
      <c r="CG112" s="973"/>
      <c r="CH112" s="973"/>
      <c r="CI112" s="973"/>
      <c r="CJ112" s="973"/>
      <c r="CK112" s="1003"/>
      <c r="CL112" s="1004"/>
      <c r="CM112" s="974" t="s">
        <v>448</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440</v>
      </c>
      <c r="DH112" s="978"/>
      <c r="DI112" s="978"/>
      <c r="DJ112" s="978"/>
      <c r="DK112" s="978"/>
      <c r="DL112" s="978" t="s">
        <v>440</v>
      </c>
      <c r="DM112" s="978"/>
      <c r="DN112" s="978"/>
      <c r="DO112" s="978"/>
      <c r="DP112" s="978"/>
      <c r="DQ112" s="978" t="s">
        <v>440</v>
      </c>
      <c r="DR112" s="978"/>
      <c r="DS112" s="978"/>
      <c r="DT112" s="978"/>
      <c r="DU112" s="978"/>
      <c r="DV112" s="979" t="s">
        <v>440</v>
      </c>
      <c r="DW112" s="979"/>
      <c r="DX112" s="979"/>
      <c r="DY112" s="979"/>
      <c r="DZ112" s="980"/>
    </row>
    <row r="113" spans="1:130" s="248" customFormat="1" ht="26.25" customHeight="1" x14ac:dyDescent="0.15">
      <c r="A113" s="1012"/>
      <c r="B113" s="1013"/>
      <c r="C113" s="1008" t="s">
        <v>449</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170148</v>
      </c>
      <c r="AB113" s="992"/>
      <c r="AC113" s="992"/>
      <c r="AD113" s="992"/>
      <c r="AE113" s="993"/>
      <c r="AF113" s="994">
        <v>161389</v>
      </c>
      <c r="AG113" s="992"/>
      <c r="AH113" s="992"/>
      <c r="AI113" s="992"/>
      <c r="AJ113" s="993"/>
      <c r="AK113" s="994">
        <v>165346</v>
      </c>
      <c r="AL113" s="992"/>
      <c r="AM113" s="992"/>
      <c r="AN113" s="992"/>
      <c r="AO113" s="993"/>
      <c r="AP113" s="995">
        <v>4.8</v>
      </c>
      <c r="AQ113" s="996"/>
      <c r="AR113" s="996"/>
      <c r="AS113" s="996"/>
      <c r="AT113" s="997"/>
      <c r="AU113" s="958"/>
      <c r="AV113" s="959"/>
      <c r="AW113" s="959"/>
      <c r="AX113" s="959"/>
      <c r="AY113" s="959"/>
      <c r="AZ113" s="1007" t="s">
        <v>450</v>
      </c>
      <c r="BA113" s="1008"/>
      <c r="BB113" s="1008"/>
      <c r="BC113" s="1008"/>
      <c r="BD113" s="1008"/>
      <c r="BE113" s="1008"/>
      <c r="BF113" s="1008"/>
      <c r="BG113" s="1008"/>
      <c r="BH113" s="1008"/>
      <c r="BI113" s="1008"/>
      <c r="BJ113" s="1008"/>
      <c r="BK113" s="1008"/>
      <c r="BL113" s="1008"/>
      <c r="BM113" s="1008"/>
      <c r="BN113" s="1008"/>
      <c r="BO113" s="1008"/>
      <c r="BP113" s="1009"/>
      <c r="BQ113" s="977">
        <v>1488384</v>
      </c>
      <c r="BR113" s="978"/>
      <c r="BS113" s="978"/>
      <c r="BT113" s="978"/>
      <c r="BU113" s="978"/>
      <c r="BV113" s="978">
        <v>1314000</v>
      </c>
      <c r="BW113" s="978"/>
      <c r="BX113" s="978"/>
      <c r="BY113" s="978"/>
      <c r="BZ113" s="978"/>
      <c r="CA113" s="978">
        <v>1061585</v>
      </c>
      <c r="CB113" s="978"/>
      <c r="CC113" s="978"/>
      <c r="CD113" s="978"/>
      <c r="CE113" s="978"/>
      <c r="CF113" s="972">
        <v>31.1</v>
      </c>
      <c r="CG113" s="973"/>
      <c r="CH113" s="973"/>
      <c r="CI113" s="973"/>
      <c r="CJ113" s="973"/>
      <c r="CK113" s="1003"/>
      <c r="CL113" s="1004"/>
      <c r="CM113" s="974" t="s">
        <v>451</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440</v>
      </c>
      <c r="DH113" s="1017"/>
      <c r="DI113" s="1017"/>
      <c r="DJ113" s="1017"/>
      <c r="DK113" s="1018"/>
      <c r="DL113" s="1019" t="s">
        <v>440</v>
      </c>
      <c r="DM113" s="1017"/>
      <c r="DN113" s="1017"/>
      <c r="DO113" s="1017"/>
      <c r="DP113" s="1018"/>
      <c r="DQ113" s="1019" t="s">
        <v>439</v>
      </c>
      <c r="DR113" s="1017"/>
      <c r="DS113" s="1017"/>
      <c r="DT113" s="1017"/>
      <c r="DU113" s="1018"/>
      <c r="DV113" s="1020" t="s">
        <v>440</v>
      </c>
      <c r="DW113" s="1021"/>
      <c r="DX113" s="1021"/>
      <c r="DY113" s="1021"/>
      <c r="DZ113" s="1022"/>
    </row>
    <row r="114" spans="1:130" s="248" customFormat="1" ht="26.25" customHeight="1" x14ac:dyDescent="0.15">
      <c r="A114" s="1012"/>
      <c r="B114" s="1013"/>
      <c r="C114" s="1008" t="s">
        <v>452</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101940</v>
      </c>
      <c r="AB114" s="1017"/>
      <c r="AC114" s="1017"/>
      <c r="AD114" s="1017"/>
      <c r="AE114" s="1018"/>
      <c r="AF114" s="1019">
        <v>94984</v>
      </c>
      <c r="AG114" s="1017"/>
      <c r="AH114" s="1017"/>
      <c r="AI114" s="1017"/>
      <c r="AJ114" s="1018"/>
      <c r="AK114" s="1019">
        <v>100575</v>
      </c>
      <c r="AL114" s="1017"/>
      <c r="AM114" s="1017"/>
      <c r="AN114" s="1017"/>
      <c r="AO114" s="1018"/>
      <c r="AP114" s="1020">
        <v>2.9</v>
      </c>
      <c r="AQ114" s="1021"/>
      <c r="AR114" s="1021"/>
      <c r="AS114" s="1021"/>
      <c r="AT114" s="1022"/>
      <c r="AU114" s="958"/>
      <c r="AV114" s="959"/>
      <c r="AW114" s="959"/>
      <c r="AX114" s="959"/>
      <c r="AY114" s="959"/>
      <c r="AZ114" s="1007" t="s">
        <v>453</v>
      </c>
      <c r="BA114" s="1008"/>
      <c r="BB114" s="1008"/>
      <c r="BC114" s="1008"/>
      <c r="BD114" s="1008"/>
      <c r="BE114" s="1008"/>
      <c r="BF114" s="1008"/>
      <c r="BG114" s="1008"/>
      <c r="BH114" s="1008"/>
      <c r="BI114" s="1008"/>
      <c r="BJ114" s="1008"/>
      <c r="BK114" s="1008"/>
      <c r="BL114" s="1008"/>
      <c r="BM114" s="1008"/>
      <c r="BN114" s="1008"/>
      <c r="BO114" s="1008"/>
      <c r="BP114" s="1009"/>
      <c r="BQ114" s="977">
        <v>1365517</v>
      </c>
      <c r="BR114" s="978"/>
      <c r="BS114" s="978"/>
      <c r="BT114" s="978"/>
      <c r="BU114" s="978"/>
      <c r="BV114" s="978">
        <v>1348683</v>
      </c>
      <c r="BW114" s="978"/>
      <c r="BX114" s="978"/>
      <c r="BY114" s="978"/>
      <c r="BZ114" s="978"/>
      <c r="CA114" s="978">
        <v>1298548</v>
      </c>
      <c r="CB114" s="978"/>
      <c r="CC114" s="978"/>
      <c r="CD114" s="978"/>
      <c r="CE114" s="978"/>
      <c r="CF114" s="972">
        <v>38.1</v>
      </c>
      <c r="CG114" s="973"/>
      <c r="CH114" s="973"/>
      <c r="CI114" s="973"/>
      <c r="CJ114" s="973"/>
      <c r="CK114" s="1003"/>
      <c r="CL114" s="1004"/>
      <c r="CM114" s="974" t="s">
        <v>454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439</v>
      </c>
      <c r="DH114" s="1017"/>
      <c r="DI114" s="1017"/>
      <c r="DJ114" s="1017"/>
      <c r="DK114" s="1018"/>
      <c r="DL114" s="1019" t="s">
        <v>440</v>
      </c>
      <c r="DM114" s="1017"/>
      <c r="DN114" s="1017"/>
      <c r="DO114" s="1017"/>
      <c r="DP114" s="1018"/>
      <c r="DQ114" s="1019" t="s">
        <v>440</v>
      </c>
      <c r="DR114" s="1017"/>
      <c r="DS114" s="1017"/>
      <c r="DT114" s="1017"/>
      <c r="DU114" s="1018"/>
      <c r="DV114" s="1020" t="s">
        <v>439</v>
      </c>
      <c r="DW114" s="1021"/>
      <c r="DX114" s="1021"/>
      <c r="DY114" s="1021"/>
      <c r="DZ114" s="1022"/>
    </row>
    <row r="115" spans="1:130" s="248" customFormat="1" ht="26.25" customHeight="1" x14ac:dyDescent="0.15">
      <c r="A115" s="1012"/>
      <c r="B115" s="1013"/>
      <c r="C115" s="1008" t="s">
        <v>455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33266</v>
      </c>
      <c r="AB115" s="992"/>
      <c r="AC115" s="992"/>
      <c r="AD115" s="992"/>
      <c r="AE115" s="993"/>
      <c r="AF115" s="994">
        <v>30573</v>
      </c>
      <c r="AG115" s="992"/>
      <c r="AH115" s="992"/>
      <c r="AI115" s="992"/>
      <c r="AJ115" s="993"/>
      <c r="AK115" s="994">
        <v>25109</v>
      </c>
      <c r="AL115" s="992"/>
      <c r="AM115" s="992"/>
      <c r="AN115" s="992"/>
      <c r="AO115" s="993"/>
      <c r="AP115" s="995">
        <v>0.7</v>
      </c>
      <c r="AQ115" s="996"/>
      <c r="AR115" s="996"/>
      <c r="AS115" s="996"/>
      <c r="AT115" s="997"/>
      <c r="AU115" s="958"/>
      <c r="AV115" s="959"/>
      <c r="AW115" s="959"/>
      <c r="AX115" s="959"/>
      <c r="AY115" s="959"/>
      <c r="AZ115" s="1007" t="s">
        <v>456</v>
      </c>
      <c r="BA115" s="1008"/>
      <c r="BB115" s="1008"/>
      <c r="BC115" s="1008"/>
      <c r="BD115" s="1008"/>
      <c r="BE115" s="1008"/>
      <c r="BF115" s="1008"/>
      <c r="BG115" s="1008"/>
      <c r="BH115" s="1008"/>
      <c r="BI115" s="1008"/>
      <c r="BJ115" s="1008"/>
      <c r="BK115" s="1008"/>
      <c r="BL115" s="1008"/>
      <c r="BM115" s="1008"/>
      <c r="BN115" s="1008"/>
      <c r="BO115" s="1008"/>
      <c r="BP115" s="1009"/>
      <c r="BQ115" s="977" t="s">
        <v>440</v>
      </c>
      <c r="BR115" s="978"/>
      <c r="BS115" s="978"/>
      <c r="BT115" s="978"/>
      <c r="BU115" s="978"/>
      <c r="BV115" s="978" t="s">
        <v>440</v>
      </c>
      <c r="BW115" s="978"/>
      <c r="BX115" s="978"/>
      <c r="BY115" s="978"/>
      <c r="BZ115" s="978"/>
      <c r="CA115" s="978" t="s">
        <v>439</v>
      </c>
      <c r="CB115" s="978"/>
      <c r="CC115" s="978"/>
      <c r="CD115" s="978"/>
      <c r="CE115" s="978"/>
      <c r="CF115" s="972" t="s">
        <v>440</v>
      </c>
      <c r="CG115" s="973"/>
      <c r="CH115" s="973"/>
      <c r="CI115" s="973"/>
      <c r="CJ115" s="973"/>
      <c r="CK115" s="1003"/>
      <c r="CL115" s="1004"/>
      <c r="CM115" s="1007" t="s">
        <v>457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439</v>
      </c>
      <c r="DH115" s="1017"/>
      <c r="DI115" s="1017"/>
      <c r="DJ115" s="1017"/>
      <c r="DK115" s="1018"/>
      <c r="DL115" s="1019" t="s">
        <v>440</v>
      </c>
      <c r="DM115" s="1017"/>
      <c r="DN115" s="1017"/>
      <c r="DO115" s="1017"/>
      <c r="DP115" s="1018"/>
      <c r="DQ115" s="1019" t="s">
        <v>440</v>
      </c>
      <c r="DR115" s="1017"/>
      <c r="DS115" s="1017"/>
      <c r="DT115" s="1017"/>
      <c r="DU115" s="1018"/>
      <c r="DV115" s="1020" t="s">
        <v>440</v>
      </c>
      <c r="DW115" s="1021"/>
      <c r="DX115" s="1021"/>
      <c r="DY115" s="1021"/>
      <c r="DZ115" s="1022"/>
    </row>
    <row r="116" spans="1:130" s="248" customFormat="1" ht="26.25" customHeight="1" x14ac:dyDescent="0.15">
      <c r="A116" s="1014"/>
      <c r="B116" s="1015"/>
      <c r="C116" s="1023" t="s">
        <v>458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440</v>
      </c>
      <c r="AB116" s="1017"/>
      <c r="AC116" s="1017"/>
      <c r="AD116" s="1017"/>
      <c r="AE116" s="1018"/>
      <c r="AF116" s="1019" t="s">
        <v>440</v>
      </c>
      <c r="AG116" s="1017"/>
      <c r="AH116" s="1017"/>
      <c r="AI116" s="1017"/>
      <c r="AJ116" s="1018"/>
      <c r="AK116" s="1019" t="s">
        <v>440</v>
      </c>
      <c r="AL116" s="1017"/>
      <c r="AM116" s="1017"/>
      <c r="AN116" s="1017"/>
      <c r="AO116" s="1018"/>
      <c r="AP116" s="1020" t="s">
        <v>440</v>
      </c>
      <c r="AQ116" s="1021"/>
      <c r="AR116" s="1021"/>
      <c r="AS116" s="1021"/>
      <c r="AT116" s="1022"/>
      <c r="AU116" s="958"/>
      <c r="AV116" s="959"/>
      <c r="AW116" s="959"/>
      <c r="AX116" s="959"/>
      <c r="AY116" s="959"/>
      <c r="AZ116" s="1025" t="s">
        <v>459</v>
      </c>
      <c r="BA116" s="1026"/>
      <c r="BB116" s="1026"/>
      <c r="BC116" s="1026"/>
      <c r="BD116" s="1026"/>
      <c r="BE116" s="1026"/>
      <c r="BF116" s="1026"/>
      <c r="BG116" s="1026"/>
      <c r="BH116" s="1026"/>
      <c r="BI116" s="1026"/>
      <c r="BJ116" s="1026"/>
      <c r="BK116" s="1026"/>
      <c r="BL116" s="1026"/>
      <c r="BM116" s="1026"/>
      <c r="BN116" s="1026"/>
      <c r="BO116" s="1026"/>
      <c r="BP116" s="1027"/>
      <c r="BQ116" s="977" t="s">
        <v>440</v>
      </c>
      <c r="BR116" s="978"/>
      <c r="BS116" s="978"/>
      <c r="BT116" s="978"/>
      <c r="BU116" s="978"/>
      <c r="BV116" s="978" t="s">
        <v>440</v>
      </c>
      <c r="BW116" s="978"/>
      <c r="BX116" s="978"/>
      <c r="BY116" s="978"/>
      <c r="BZ116" s="978"/>
      <c r="CA116" s="978" t="s">
        <v>439</v>
      </c>
      <c r="CB116" s="978"/>
      <c r="CC116" s="978"/>
      <c r="CD116" s="978"/>
      <c r="CE116" s="978"/>
      <c r="CF116" s="972" t="s">
        <v>440</v>
      </c>
      <c r="CG116" s="973"/>
      <c r="CH116" s="973"/>
      <c r="CI116" s="973"/>
      <c r="CJ116" s="973"/>
      <c r="CK116" s="1003"/>
      <c r="CL116" s="1004"/>
      <c r="CM116" s="974" t="s">
        <v>460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440</v>
      </c>
      <c r="DH116" s="1017"/>
      <c r="DI116" s="1017"/>
      <c r="DJ116" s="1017"/>
      <c r="DK116" s="1018"/>
      <c r="DL116" s="1019" t="s">
        <v>440</v>
      </c>
      <c r="DM116" s="1017"/>
      <c r="DN116" s="1017"/>
      <c r="DO116" s="1017"/>
      <c r="DP116" s="1018"/>
      <c r="DQ116" s="1019" t="s">
        <v>440</v>
      </c>
      <c r="DR116" s="1017"/>
      <c r="DS116" s="1017"/>
      <c r="DT116" s="1017"/>
      <c r="DU116" s="1018"/>
      <c r="DV116" s="1020" t="s">
        <v>440</v>
      </c>
      <c r="DW116" s="1021"/>
      <c r="DX116" s="1021"/>
      <c r="DY116" s="1021"/>
      <c r="DZ116" s="1022"/>
    </row>
    <row r="117" spans="1:130" s="248" customFormat="1" ht="26.25" customHeight="1" x14ac:dyDescent="0.15">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461</v>
      </c>
      <c r="Z117" s="944"/>
      <c r="AA117" s="1034">
        <v>949343</v>
      </c>
      <c r="AB117" s="1035"/>
      <c r="AC117" s="1035"/>
      <c r="AD117" s="1035"/>
      <c r="AE117" s="1036"/>
      <c r="AF117" s="1037">
        <v>853461</v>
      </c>
      <c r="AG117" s="1035"/>
      <c r="AH117" s="1035"/>
      <c r="AI117" s="1035"/>
      <c r="AJ117" s="1036"/>
      <c r="AK117" s="1037">
        <v>874794</v>
      </c>
      <c r="AL117" s="1035"/>
      <c r="AM117" s="1035"/>
      <c r="AN117" s="1035"/>
      <c r="AO117" s="1036"/>
      <c r="AP117" s="1038"/>
      <c r="AQ117" s="1039"/>
      <c r="AR117" s="1039"/>
      <c r="AS117" s="1039"/>
      <c r="AT117" s="1040"/>
      <c r="AU117" s="958"/>
      <c r="AV117" s="959"/>
      <c r="AW117" s="959"/>
      <c r="AX117" s="959"/>
      <c r="AY117" s="959"/>
      <c r="AZ117" s="1025" t="s">
        <v>462</v>
      </c>
      <c r="BA117" s="1026"/>
      <c r="BB117" s="1026"/>
      <c r="BC117" s="1026"/>
      <c r="BD117" s="1026"/>
      <c r="BE117" s="1026"/>
      <c r="BF117" s="1026"/>
      <c r="BG117" s="1026"/>
      <c r="BH117" s="1026"/>
      <c r="BI117" s="1026"/>
      <c r="BJ117" s="1026"/>
      <c r="BK117" s="1026"/>
      <c r="BL117" s="1026"/>
      <c r="BM117" s="1026"/>
      <c r="BN117" s="1026"/>
      <c r="BO117" s="1026"/>
      <c r="BP117" s="1027"/>
      <c r="BQ117" s="977" t="s">
        <v>463</v>
      </c>
      <c r="BR117" s="978"/>
      <c r="BS117" s="978"/>
      <c r="BT117" s="978"/>
      <c r="BU117" s="978"/>
      <c r="BV117" s="978" t="s">
        <v>464</v>
      </c>
      <c r="BW117" s="978"/>
      <c r="BX117" s="978"/>
      <c r="BY117" s="978"/>
      <c r="BZ117" s="978"/>
      <c r="CA117" s="978" t="s">
        <v>465</v>
      </c>
      <c r="CB117" s="978"/>
      <c r="CC117" s="978"/>
      <c r="CD117" s="978"/>
      <c r="CE117" s="978"/>
      <c r="CF117" s="972" t="s">
        <v>466</v>
      </c>
      <c r="CG117" s="973"/>
      <c r="CH117" s="973"/>
      <c r="CI117" s="973"/>
      <c r="CJ117" s="973"/>
      <c r="CK117" s="1003"/>
      <c r="CL117" s="1004"/>
      <c r="CM117" s="974" t="s">
        <v>467</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464</v>
      </c>
      <c r="DH117" s="1017"/>
      <c r="DI117" s="1017"/>
      <c r="DJ117" s="1017"/>
      <c r="DK117" s="1018"/>
      <c r="DL117" s="1019" t="s">
        <v>468</v>
      </c>
      <c r="DM117" s="1017"/>
      <c r="DN117" s="1017"/>
      <c r="DO117" s="1017"/>
      <c r="DP117" s="1018"/>
      <c r="DQ117" s="1019" t="s">
        <v>465</v>
      </c>
      <c r="DR117" s="1017"/>
      <c r="DS117" s="1017"/>
      <c r="DT117" s="1017"/>
      <c r="DU117" s="1018"/>
      <c r="DV117" s="1020" t="s">
        <v>468</v>
      </c>
      <c r="DW117" s="1021"/>
      <c r="DX117" s="1021"/>
      <c r="DY117" s="1021"/>
      <c r="DZ117" s="1022"/>
    </row>
    <row r="118" spans="1:130" s="248" customFormat="1" ht="26.25" customHeight="1" x14ac:dyDescent="0.15">
      <c r="A118" s="962" t="s">
        <v>434</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431</v>
      </c>
      <c r="AB118" s="943"/>
      <c r="AC118" s="943"/>
      <c r="AD118" s="943"/>
      <c r="AE118" s="944"/>
      <c r="AF118" s="942" t="s">
        <v>432</v>
      </c>
      <c r="AG118" s="943"/>
      <c r="AH118" s="943"/>
      <c r="AI118" s="943"/>
      <c r="AJ118" s="944"/>
      <c r="AK118" s="942" t="s">
        <v>306</v>
      </c>
      <c r="AL118" s="943"/>
      <c r="AM118" s="943"/>
      <c r="AN118" s="943"/>
      <c r="AO118" s="944"/>
      <c r="AP118" s="1029" t="s">
        <v>433</v>
      </c>
      <c r="AQ118" s="1030"/>
      <c r="AR118" s="1030"/>
      <c r="AS118" s="1030"/>
      <c r="AT118" s="1031"/>
      <c r="AU118" s="958"/>
      <c r="AV118" s="959"/>
      <c r="AW118" s="959"/>
      <c r="AX118" s="959"/>
      <c r="AY118" s="959"/>
      <c r="AZ118" s="1032" t="s">
        <v>469</v>
      </c>
      <c r="BA118" s="1023"/>
      <c r="BB118" s="1023"/>
      <c r="BC118" s="1023"/>
      <c r="BD118" s="1023"/>
      <c r="BE118" s="1023"/>
      <c r="BF118" s="1023"/>
      <c r="BG118" s="1023"/>
      <c r="BH118" s="1023"/>
      <c r="BI118" s="1023"/>
      <c r="BJ118" s="1023"/>
      <c r="BK118" s="1023"/>
      <c r="BL118" s="1023"/>
      <c r="BM118" s="1023"/>
      <c r="BN118" s="1023"/>
      <c r="BO118" s="1023"/>
      <c r="BP118" s="1024"/>
      <c r="BQ118" s="1055" t="s">
        <v>468</v>
      </c>
      <c r="BR118" s="1056"/>
      <c r="BS118" s="1056"/>
      <c r="BT118" s="1056"/>
      <c r="BU118" s="1056"/>
      <c r="BV118" s="1056" t="s">
        <v>470</v>
      </c>
      <c r="BW118" s="1056"/>
      <c r="BX118" s="1056"/>
      <c r="BY118" s="1056"/>
      <c r="BZ118" s="1056"/>
      <c r="CA118" s="1056" t="s">
        <v>464</v>
      </c>
      <c r="CB118" s="1056"/>
      <c r="CC118" s="1056"/>
      <c r="CD118" s="1056"/>
      <c r="CE118" s="1056"/>
      <c r="CF118" s="972" t="s">
        <v>464</v>
      </c>
      <c r="CG118" s="973"/>
      <c r="CH118" s="973"/>
      <c r="CI118" s="973"/>
      <c r="CJ118" s="973"/>
      <c r="CK118" s="1003"/>
      <c r="CL118" s="1004"/>
      <c r="CM118" s="974" t="s">
        <v>471</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472</v>
      </c>
      <c r="DH118" s="1017"/>
      <c r="DI118" s="1017"/>
      <c r="DJ118" s="1017"/>
      <c r="DK118" s="1018"/>
      <c r="DL118" s="1019" t="s">
        <v>441</v>
      </c>
      <c r="DM118" s="1017"/>
      <c r="DN118" s="1017"/>
      <c r="DO118" s="1017"/>
      <c r="DP118" s="1018"/>
      <c r="DQ118" s="1019" t="s">
        <v>470</v>
      </c>
      <c r="DR118" s="1017"/>
      <c r="DS118" s="1017"/>
      <c r="DT118" s="1017"/>
      <c r="DU118" s="1018"/>
      <c r="DV118" s="1020" t="s">
        <v>468</v>
      </c>
      <c r="DW118" s="1021"/>
      <c r="DX118" s="1021"/>
      <c r="DY118" s="1021"/>
      <c r="DZ118" s="1022"/>
    </row>
    <row r="119" spans="1:130" s="248" customFormat="1" ht="26.25" customHeight="1" x14ac:dyDescent="0.15">
      <c r="A119" s="1117" t="s">
        <v>437</v>
      </c>
      <c r="B119" s="1002"/>
      <c r="C119" s="981" t="s">
        <v>438</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463</v>
      </c>
      <c r="AB119" s="950"/>
      <c r="AC119" s="950"/>
      <c r="AD119" s="950"/>
      <c r="AE119" s="951"/>
      <c r="AF119" s="952" t="s">
        <v>464</v>
      </c>
      <c r="AG119" s="950"/>
      <c r="AH119" s="950"/>
      <c r="AI119" s="950"/>
      <c r="AJ119" s="951"/>
      <c r="AK119" s="952" t="s">
        <v>473</v>
      </c>
      <c r="AL119" s="950"/>
      <c r="AM119" s="950"/>
      <c r="AN119" s="950"/>
      <c r="AO119" s="951"/>
      <c r="AP119" s="953" t="s">
        <v>464</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474</v>
      </c>
      <c r="BP119" s="1064"/>
      <c r="BQ119" s="1055">
        <v>9689772</v>
      </c>
      <c r="BR119" s="1056"/>
      <c r="BS119" s="1056"/>
      <c r="BT119" s="1056"/>
      <c r="BU119" s="1056"/>
      <c r="BV119" s="1056">
        <v>9634092</v>
      </c>
      <c r="BW119" s="1056"/>
      <c r="BX119" s="1056"/>
      <c r="BY119" s="1056"/>
      <c r="BZ119" s="1056"/>
      <c r="CA119" s="1056">
        <v>9677353</v>
      </c>
      <c r="CB119" s="1056"/>
      <c r="CC119" s="1056"/>
      <c r="CD119" s="1056"/>
      <c r="CE119" s="1056"/>
      <c r="CF119" s="1057"/>
      <c r="CG119" s="1058"/>
      <c r="CH119" s="1058"/>
      <c r="CI119" s="1058"/>
      <c r="CJ119" s="1059"/>
      <c r="CK119" s="1005"/>
      <c r="CL119" s="1006"/>
      <c r="CM119" s="1060" t="s">
        <v>475</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476</v>
      </c>
      <c r="DH119" s="1042"/>
      <c r="DI119" s="1042"/>
      <c r="DJ119" s="1042"/>
      <c r="DK119" s="1043"/>
      <c r="DL119" s="1041" t="s">
        <v>464</v>
      </c>
      <c r="DM119" s="1042"/>
      <c r="DN119" s="1042"/>
      <c r="DO119" s="1042"/>
      <c r="DP119" s="1043"/>
      <c r="DQ119" s="1041">
        <v>224192</v>
      </c>
      <c r="DR119" s="1042"/>
      <c r="DS119" s="1042"/>
      <c r="DT119" s="1042"/>
      <c r="DU119" s="1043"/>
      <c r="DV119" s="1044">
        <v>6.6</v>
      </c>
      <c r="DW119" s="1045"/>
      <c r="DX119" s="1045"/>
      <c r="DY119" s="1045"/>
      <c r="DZ119" s="1046"/>
    </row>
    <row r="120" spans="1:130" s="248" customFormat="1" ht="26.25" customHeight="1" x14ac:dyDescent="0.15">
      <c r="A120" s="1118"/>
      <c r="B120" s="1004"/>
      <c r="C120" s="974" t="s">
        <v>444</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468</v>
      </c>
      <c r="AB120" s="1017"/>
      <c r="AC120" s="1017"/>
      <c r="AD120" s="1017"/>
      <c r="AE120" s="1018"/>
      <c r="AF120" s="1019" t="s">
        <v>464</v>
      </c>
      <c r="AG120" s="1017"/>
      <c r="AH120" s="1017"/>
      <c r="AI120" s="1017"/>
      <c r="AJ120" s="1018"/>
      <c r="AK120" s="1019" t="s">
        <v>441</v>
      </c>
      <c r="AL120" s="1017"/>
      <c r="AM120" s="1017"/>
      <c r="AN120" s="1017"/>
      <c r="AO120" s="1018"/>
      <c r="AP120" s="1020" t="s">
        <v>477</v>
      </c>
      <c r="AQ120" s="1021"/>
      <c r="AR120" s="1021"/>
      <c r="AS120" s="1021"/>
      <c r="AT120" s="1022"/>
      <c r="AU120" s="1047" t="s">
        <v>478</v>
      </c>
      <c r="AV120" s="1048"/>
      <c r="AW120" s="1048"/>
      <c r="AX120" s="1048"/>
      <c r="AY120" s="1049"/>
      <c r="AZ120" s="998" t="s">
        <v>479</v>
      </c>
      <c r="BA120" s="947"/>
      <c r="BB120" s="947"/>
      <c r="BC120" s="947"/>
      <c r="BD120" s="947"/>
      <c r="BE120" s="947"/>
      <c r="BF120" s="947"/>
      <c r="BG120" s="947"/>
      <c r="BH120" s="947"/>
      <c r="BI120" s="947"/>
      <c r="BJ120" s="947"/>
      <c r="BK120" s="947"/>
      <c r="BL120" s="947"/>
      <c r="BM120" s="947"/>
      <c r="BN120" s="947"/>
      <c r="BO120" s="947"/>
      <c r="BP120" s="948"/>
      <c r="BQ120" s="984">
        <v>2479702</v>
      </c>
      <c r="BR120" s="985"/>
      <c r="BS120" s="985"/>
      <c r="BT120" s="985"/>
      <c r="BU120" s="985"/>
      <c r="BV120" s="985">
        <v>2540616</v>
      </c>
      <c r="BW120" s="985"/>
      <c r="BX120" s="985"/>
      <c r="BY120" s="985"/>
      <c r="BZ120" s="985"/>
      <c r="CA120" s="985">
        <v>2977222</v>
      </c>
      <c r="CB120" s="985"/>
      <c r="CC120" s="985"/>
      <c r="CD120" s="985"/>
      <c r="CE120" s="985"/>
      <c r="CF120" s="999">
        <v>87.3</v>
      </c>
      <c r="CG120" s="1000"/>
      <c r="CH120" s="1000"/>
      <c r="CI120" s="1000"/>
      <c r="CJ120" s="1000"/>
      <c r="CK120" s="1065" t="s">
        <v>480</v>
      </c>
      <c r="CL120" s="1066"/>
      <c r="CM120" s="1066"/>
      <c r="CN120" s="1066"/>
      <c r="CO120" s="1067"/>
      <c r="CP120" s="1073" t="s">
        <v>481</v>
      </c>
      <c r="CQ120" s="1074"/>
      <c r="CR120" s="1074"/>
      <c r="CS120" s="1074"/>
      <c r="CT120" s="1074"/>
      <c r="CU120" s="1074"/>
      <c r="CV120" s="1074"/>
      <c r="CW120" s="1074"/>
      <c r="CX120" s="1074"/>
      <c r="CY120" s="1074"/>
      <c r="CZ120" s="1074"/>
      <c r="DA120" s="1074"/>
      <c r="DB120" s="1074"/>
      <c r="DC120" s="1074"/>
      <c r="DD120" s="1074"/>
      <c r="DE120" s="1074"/>
      <c r="DF120" s="1075"/>
      <c r="DG120" s="984">
        <v>1587746</v>
      </c>
      <c r="DH120" s="985"/>
      <c r="DI120" s="985"/>
      <c r="DJ120" s="985"/>
      <c r="DK120" s="985"/>
      <c r="DL120" s="985">
        <v>1533044</v>
      </c>
      <c r="DM120" s="985"/>
      <c r="DN120" s="985"/>
      <c r="DO120" s="985"/>
      <c r="DP120" s="985"/>
      <c r="DQ120" s="985">
        <v>1434864</v>
      </c>
      <c r="DR120" s="985"/>
      <c r="DS120" s="985"/>
      <c r="DT120" s="985"/>
      <c r="DU120" s="985"/>
      <c r="DV120" s="986">
        <v>42.1</v>
      </c>
      <c r="DW120" s="986"/>
      <c r="DX120" s="986"/>
      <c r="DY120" s="986"/>
      <c r="DZ120" s="987"/>
    </row>
    <row r="121" spans="1:130" s="248" customFormat="1" ht="26.25" customHeight="1" x14ac:dyDescent="0.15">
      <c r="A121" s="1118"/>
      <c r="B121" s="1004"/>
      <c r="C121" s="1025" t="s">
        <v>482</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468</v>
      </c>
      <c r="AB121" s="1017"/>
      <c r="AC121" s="1017"/>
      <c r="AD121" s="1017"/>
      <c r="AE121" s="1018"/>
      <c r="AF121" s="1019" t="s">
        <v>464</v>
      </c>
      <c r="AG121" s="1017"/>
      <c r="AH121" s="1017"/>
      <c r="AI121" s="1017"/>
      <c r="AJ121" s="1018"/>
      <c r="AK121" s="1019" t="s">
        <v>441</v>
      </c>
      <c r="AL121" s="1017"/>
      <c r="AM121" s="1017"/>
      <c r="AN121" s="1017"/>
      <c r="AO121" s="1018"/>
      <c r="AP121" s="1020" t="s">
        <v>483</v>
      </c>
      <c r="AQ121" s="1021"/>
      <c r="AR121" s="1021"/>
      <c r="AS121" s="1021"/>
      <c r="AT121" s="1022"/>
      <c r="AU121" s="1050"/>
      <c r="AV121" s="1051"/>
      <c r="AW121" s="1051"/>
      <c r="AX121" s="1051"/>
      <c r="AY121" s="1052"/>
      <c r="AZ121" s="1007" t="s">
        <v>484</v>
      </c>
      <c r="BA121" s="1008"/>
      <c r="BB121" s="1008"/>
      <c r="BC121" s="1008"/>
      <c r="BD121" s="1008"/>
      <c r="BE121" s="1008"/>
      <c r="BF121" s="1008"/>
      <c r="BG121" s="1008"/>
      <c r="BH121" s="1008"/>
      <c r="BI121" s="1008"/>
      <c r="BJ121" s="1008"/>
      <c r="BK121" s="1008"/>
      <c r="BL121" s="1008"/>
      <c r="BM121" s="1008"/>
      <c r="BN121" s="1008"/>
      <c r="BO121" s="1008"/>
      <c r="BP121" s="1009"/>
      <c r="BQ121" s="977">
        <v>126536</v>
      </c>
      <c r="BR121" s="978"/>
      <c r="BS121" s="978"/>
      <c r="BT121" s="978"/>
      <c r="BU121" s="978"/>
      <c r="BV121" s="978">
        <v>106511</v>
      </c>
      <c r="BW121" s="978"/>
      <c r="BX121" s="978"/>
      <c r="BY121" s="978"/>
      <c r="BZ121" s="978"/>
      <c r="CA121" s="978">
        <v>88179</v>
      </c>
      <c r="CB121" s="978"/>
      <c r="CC121" s="978"/>
      <c r="CD121" s="978"/>
      <c r="CE121" s="978"/>
      <c r="CF121" s="972">
        <v>2.6</v>
      </c>
      <c r="CG121" s="973"/>
      <c r="CH121" s="973"/>
      <c r="CI121" s="973"/>
      <c r="CJ121" s="973"/>
      <c r="CK121" s="1068"/>
      <c r="CL121" s="1069"/>
      <c r="CM121" s="1069"/>
      <c r="CN121" s="1069"/>
      <c r="CO121" s="1070"/>
      <c r="CP121" s="1078" t="s">
        <v>485</v>
      </c>
      <c r="CQ121" s="1079"/>
      <c r="CR121" s="1079"/>
      <c r="CS121" s="1079"/>
      <c r="CT121" s="1079"/>
      <c r="CU121" s="1079"/>
      <c r="CV121" s="1079"/>
      <c r="CW121" s="1079"/>
      <c r="CX121" s="1079"/>
      <c r="CY121" s="1079"/>
      <c r="CZ121" s="1079"/>
      <c r="DA121" s="1079"/>
      <c r="DB121" s="1079"/>
      <c r="DC121" s="1079"/>
      <c r="DD121" s="1079"/>
      <c r="DE121" s="1079"/>
      <c r="DF121" s="1080"/>
      <c r="DG121" s="977" t="s">
        <v>477</v>
      </c>
      <c r="DH121" s="978"/>
      <c r="DI121" s="978"/>
      <c r="DJ121" s="978"/>
      <c r="DK121" s="978"/>
      <c r="DL121" s="978" t="s">
        <v>464</v>
      </c>
      <c r="DM121" s="978"/>
      <c r="DN121" s="978"/>
      <c r="DO121" s="978"/>
      <c r="DP121" s="978"/>
      <c r="DQ121" s="978" t="s">
        <v>464</v>
      </c>
      <c r="DR121" s="978"/>
      <c r="DS121" s="978"/>
      <c r="DT121" s="978"/>
      <c r="DU121" s="978"/>
      <c r="DV121" s="979" t="s">
        <v>441</v>
      </c>
      <c r="DW121" s="979"/>
      <c r="DX121" s="979"/>
      <c r="DY121" s="979"/>
      <c r="DZ121" s="980"/>
    </row>
    <row r="122" spans="1:130" s="248" customFormat="1" ht="26.25" customHeight="1" x14ac:dyDescent="0.15">
      <c r="A122" s="1118"/>
      <c r="B122" s="1004"/>
      <c r="C122" s="974" t="s">
        <v>454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476</v>
      </c>
      <c r="AB122" s="1017"/>
      <c r="AC122" s="1017"/>
      <c r="AD122" s="1017"/>
      <c r="AE122" s="1018"/>
      <c r="AF122" s="1019" t="s">
        <v>468</v>
      </c>
      <c r="AG122" s="1017"/>
      <c r="AH122" s="1017"/>
      <c r="AI122" s="1017"/>
      <c r="AJ122" s="1018"/>
      <c r="AK122" s="1019" t="s">
        <v>483</v>
      </c>
      <c r="AL122" s="1017"/>
      <c r="AM122" s="1017"/>
      <c r="AN122" s="1017"/>
      <c r="AO122" s="1018"/>
      <c r="AP122" s="1020" t="s">
        <v>464</v>
      </c>
      <c r="AQ122" s="1021"/>
      <c r="AR122" s="1021"/>
      <c r="AS122" s="1021"/>
      <c r="AT122" s="1022"/>
      <c r="AU122" s="1050"/>
      <c r="AV122" s="1051"/>
      <c r="AW122" s="1051"/>
      <c r="AX122" s="1051"/>
      <c r="AY122" s="1052"/>
      <c r="AZ122" s="1032" t="s">
        <v>486</v>
      </c>
      <c r="BA122" s="1023"/>
      <c r="BB122" s="1023"/>
      <c r="BC122" s="1023"/>
      <c r="BD122" s="1023"/>
      <c r="BE122" s="1023"/>
      <c r="BF122" s="1023"/>
      <c r="BG122" s="1023"/>
      <c r="BH122" s="1023"/>
      <c r="BI122" s="1023"/>
      <c r="BJ122" s="1023"/>
      <c r="BK122" s="1023"/>
      <c r="BL122" s="1023"/>
      <c r="BM122" s="1023"/>
      <c r="BN122" s="1023"/>
      <c r="BO122" s="1023"/>
      <c r="BP122" s="1024"/>
      <c r="BQ122" s="1055">
        <v>5460073</v>
      </c>
      <c r="BR122" s="1056"/>
      <c r="BS122" s="1056"/>
      <c r="BT122" s="1056"/>
      <c r="BU122" s="1056"/>
      <c r="BV122" s="1056">
        <v>5603264</v>
      </c>
      <c r="BW122" s="1056"/>
      <c r="BX122" s="1056"/>
      <c r="BY122" s="1056"/>
      <c r="BZ122" s="1056"/>
      <c r="CA122" s="1056">
        <v>5544512</v>
      </c>
      <c r="CB122" s="1056"/>
      <c r="CC122" s="1056"/>
      <c r="CD122" s="1056"/>
      <c r="CE122" s="1056"/>
      <c r="CF122" s="1076">
        <v>162.6</v>
      </c>
      <c r="CG122" s="1077"/>
      <c r="CH122" s="1077"/>
      <c r="CI122" s="1077"/>
      <c r="CJ122" s="1077"/>
      <c r="CK122" s="1068"/>
      <c r="CL122" s="1069"/>
      <c r="CM122" s="1069"/>
      <c r="CN122" s="1069"/>
      <c r="CO122" s="1070"/>
      <c r="CP122" s="1078" t="s">
        <v>487</v>
      </c>
      <c r="CQ122" s="1079"/>
      <c r="CR122" s="1079"/>
      <c r="CS122" s="1079"/>
      <c r="CT122" s="1079"/>
      <c r="CU122" s="1079"/>
      <c r="CV122" s="1079"/>
      <c r="CW122" s="1079"/>
      <c r="CX122" s="1079"/>
      <c r="CY122" s="1079"/>
      <c r="CZ122" s="1079"/>
      <c r="DA122" s="1079"/>
      <c r="DB122" s="1079"/>
      <c r="DC122" s="1079"/>
      <c r="DD122" s="1079"/>
      <c r="DE122" s="1079"/>
      <c r="DF122" s="1080"/>
      <c r="DG122" s="977" t="s">
        <v>468</v>
      </c>
      <c r="DH122" s="978"/>
      <c r="DI122" s="978"/>
      <c r="DJ122" s="978"/>
      <c r="DK122" s="978"/>
      <c r="DL122" s="978" t="s">
        <v>468</v>
      </c>
      <c r="DM122" s="978"/>
      <c r="DN122" s="978"/>
      <c r="DO122" s="978"/>
      <c r="DP122" s="978"/>
      <c r="DQ122" s="978" t="s">
        <v>465</v>
      </c>
      <c r="DR122" s="978"/>
      <c r="DS122" s="978"/>
      <c r="DT122" s="978"/>
      <c r="DU122" s="978"/>
      <c r="DV122" s="979" t="s">
        <v>464</v>
      </c>
      <c r="DW122" s="979"/>
      <c r="DX122" s="979"/>
      <c r="DY122" s="979"/>
      <c r="DZ122" s="980"/>
    </row>
    <row r="123" spans="1:130" s="248" customFormat="1" ht="26.25" customHeight="1" x14ac:dyDescent="0.15">
      <c r="A123" s="1118"/>
      <c r="B123" s="1004"/>
      <c r="C123" s="974" t="s">
        <v>460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468</v>
      </c>
      <c r="AB123" s="1017"/>
      <c r="AC123" s="1017"/>
      <c r="AD123" s="1017"/>
      <c r="AE123" s="1018"/>
      <c r="AF123" s="1019" t="s">
        <v>468</v>
      </c>
      <c r="AG123" s="1017"/>
      <c r="AH123" s="1017"/>
      <c r="AI123" s="1017"/>
      <c r="AJ123" s="1018"/>
      <c r="AK123" s="1019" t="s">
        <v>466</v>
      </c>
      <c r="AL123" s="1017"/>
      <c r="AM123" s="1017"/>
      <c r="AN123" s="1017"/>
      <c r="AO123" s="1018"/>
      <c r="AP123" s="1020" t="s">
        <v>465</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488</v>
      </c>
      <c r="BP123" s="1064"/>
      <c r="BQ123" s="1124">
        <v>8066311</v>
      </c>
      <c r="BR123" s="1090"/>
      <c r="BS123" s="1090"/>
      <c r="BT123" s="1090"/>
      <c r="BU123" s="1090"/>
      <c r="BV123" s="1090">
        <v>8250391</v>
      </c>
      <c r="BW123" s="1090"/>
      <c r="BX123" s="1090"/>
      <c r="BY123" s="1090"/>
      <c r="BZ123" s="1090"/>
      <c r="CA123" s="1090">
        <v>8609913</v>
      </c>
      <c r="CB123" s="1090"/>
      <c r="CC123" s="1090"/>
      <c r="CD123" s="1090"/>
      <c r="CE123" s="1090"/>
      <c r="CF123" s="1057"/>
      <c r="CG123" s="1058"/>
      <c r="CH123" s="1058"/>
      <c r="CI123" s="1058"/>
      <c r="CJ123" s="1059"/>
      <c r="CK123" s="1068"/>
      <c r="CL123" s="1069"/>
      <c r="CM123" s="1069"/>
      <c r="CN123" s="1069"/>
      <c r="CO123" s="1070"/>
      <c r="CP123" s="1078" t="s">
        <v>489</v>
      </c>
      <c r="CQ123" s="1079"/>
      <c r="CR123" s="1079"/>
      <c r="CS123" s="1079"/>
      <c r="CT123" s="1079"/>
      <c r="CU123" s="1079"/>
      <c r="CV123" s="1079"/>
      <c r="CW123" s="1079"/>
      <c r="CX123" s="1079"/>
      <c r="CY123" s="1079"/>
      <c r="CZ123" s="1079"/>
      <c r="DA123" s="1079"/>
      <c r="DB123" s="1079"/>
      <c r="DC123" s="1079"/>
      <c r="DD123" s="1079"/>
      <c r="DE123" s="1079"/>
      <c r="DF123" s="1080"/>
      <c r="DG123" s="1016" t="s">
        <v>470</v>
      </c>
      <c r="DH123" s="1017"/>
      <c r="DI123" s="1017"/>
      <c r="DJ123" s="1017"/>
      <c r="DK123" s="1018"/>
      <c r="DL123" s="1019" t="s">
        <v>472</v>
      </c>
      <c r="DM123" s="1017"/>
      <c r="DN123" s="1017"/>
      <c r="DO123" s="1017"/>
      <c r="DP123" s="1018"/>
      <c r="DQ123" s="1019" t="s">
        <v>477</v>
      </c>
      <c r="DR123" s="1017"/>
      <c r="DS123" s="1017"/>
      <c r="DT123" s="1017"/>
      <c r="DU123" s="1018"/>
      <c r="DV123" s="1020" t="s">
        <v>441</v>
      </c>
      <c r="DW123" s="1021"/>
      <c r="DX123" s="1021"/>
      <c r="DY123" s="1021"/>
      <c r="DZ123" s="1022"/>
    </row>
    <row r="124" spans="1:130" s="248" customFormat="1" ht="26.25" customHeight="1" thickBot="1" x14ac:dyDescent="0.2">
      <c r="A124" s="1118"/>
      <c r="B124" s="1004"/>
      <c r="C124" s="974" t="s">
        <v>467</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441</v>
      </c>
      <c r="AB124" s="1017"/>
      <c r="AC124" s="1017"/>
      <c r="AD124" s="1017"/>
      <c r="AE124" s="1018"/>
      <c r="AF124" s="1019" t="s">
        <v>464</v>
      </c>
      <c r="AG124" s="1017"/>
      <c r="AH124" s="1017"/>
      <c r="AI124" s="1017"/>
      <c r="AJ124" s="1018"/>
      <c r="AK124" s="1019" t="s">
        <v>465</v>
      </c>
      <c r="AL124" s="1017"/>
      <c r="AM124" s="1017"/>
      <c r="AN124" s="1017"/>
      <c r="AO124" s="1018"/>
      <c r="AP124" s="1020" t="s">
        <v>130</v>
      </c>
      <c r="AQ124" s="1021"/>
      <c r="AR124" s="1021"/>
      <c r="AS124" s="1021"/>
      <c r="AT124" s="1022"/>
      <c r="AU124" s="1120" t="s">
        <v>490</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49.3</v>
      </c>
      <c r="BR124" s="1086"/>
      <c r="BS124" s="1086"/>
      <c r="BT124" s="1086"/>
      <c r="BU124" s="1086"/>
      <c r="BV124" s="1086">
        <v>41.7</v>
      </c>
      <c r="BW124" s="1086"/>
      <c r="BX124" s="1086"/>
      <c r="BY124" s="1086"/>
      <c r="BZ124" s="1086"/>
      <c r="CA124" s="1086">
        <v>31.3</v>
      </c>
      <c r="CB124" s="1086"/>
      <c r="CC124" s="1086"/>
      <c r="CD124" s="1086"/>
      <c r="CE124" s="1086"/>
      <c r="CF124" s="1087"/>
      <c r="CG124" s="1088"/>
      <c r="CH124" s="1088"/>
      <c r="CI124" s="1088"/>
      <c r="CJ124" s="1089"/>
      <c r="CK124" s="1071"/>
      <c r="CL124" s="1071"/>
      <c r="CM124" s="1071"/>
      <c r="CN124" s="1071"/>
      <c r="CO124" s="1072"/>
      <c r="CP124" s="1078" t="s">
        <v>491</v>
      </c>
      <c r="CQ124" s="1079"/>
      <c r="CR124" s="1079"/>
      <c r="CS124" s="1079"/>
      <c r="CT124" s="1079"/>
      <c r="CU124" s="1079"/>
      <c r="CV124" s="1079"/>
      <c r="CW124" s="1079"/>
      <c r="CX124" s="1079"/>
      <c r="CY124" s="1079"/>
      <c r="CZ124" s="1079"/>
      <c r="DA124" s="1079"/>
      <c r="DB124" s="1079"/>
      <c r="DC124" s="1079"/>
      <c r="DD124" s="1079"/>
      <c r="DE124" s="1079"/>
      <c r="DF124" s="1080"/>
      <c r="DG124" s="1063" t="s">
        <v>477</v>
      </c>
      <c r="DH124" s="1042"/>
      <c r="DI124" s="1042"/>
      <c r="DJ124" s="1042"/>
      <c r="DK124" s="1043"/>
      <c r="DL124" s="1041" t="s">
        <v>466</v>
      </c>
      <c r="DM124" s="1042"/>
      <c r="DN124" s="1042"/>
      <c r="DO124" s="1042"/>
      <c r="DP124" s="1043"/>
      <c r="DQ124" s="1041" t="s">
        <v>441</v>
      </c>
      <c r="DR124" s="1042"/>
      <c r="DS124" s="1042"/>
      <c r="DT124" s="1042"/>
      <c r="DU124" s="1043"/>
      <c r="DV124" s="1044" t="s">
        <v>440</v>
      </c>
      <c r="DW124" s="1045"/>
      <c r="DX124" s="1045"/>
      <c r="DY124" s="1045"/>
      <c r="DZ124" s="1046"/>
    </row>
    <row r="125" spans="1:130" s="248" customFormat="1" ht="26.25" customHeight="1" x14ac:dyDescent="0.15">
      <c r="A125" s="1118"/>
      <c r="B125" s="1004"/>
      <c r="C125" s="974" t="s">
        <v>471</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473</v>
      </c>
      <c r="AB125" s="1017"/>
      <c r="AC125" s="1017"/>
      <c r="AD125" s="1017"/>
      <c r="AE125" s="1018"/>
      <c r="AF125" s="1019" t="s">
        <v>464</v>
      </c>
      <c r="AG125" s="1017"/>
      <c r="AH125" s="1017"/>
      <c r="AI125" s="1017"/>
      <c r="AJ125" s="1018"/>
      <c r="AK125" s="1019" t="s">
        <v>464</v>
      </c>
      <c r="AL125" s="1017"/>
      <c r="AM125" s="1017"/>
      <c r="AN125" s="1017"/>
      <c r="AO125" s="1018"/>
      <c r="AP125" s="1020" t="s">
        <v>477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492</v>
      </c>
      <c r="CL125" s="1066"/>
      <c r="CM125" s="1066"/>
      <c r="CN125" s="1066"/>
      <c r="CO125" s="1067"/>
      <c r="CP125" s="998" t="s">
        <v>493</v>
      </c>
      <c r="CQ125" s="947"/>
      <c r="CR125" s="947"/>
      <c r="CS125" s="947"/>
      <c r="CT125" s="947"/>
      <c r="CU125" s="947"/>
      <c r="CV125" s="947"/>
      <c r="CW125" s="947"/>
      <c r="CX125" s="947"/>
      <c r="CY125" s="947"/>
      <c r="CZ125" s="947"/>
      <c r="DA125" s="947"/>
      <c r="DB125" s="947"/>
      <c r="DC125" s="947"/>
      <c r="DD125" s="947"/>
      <c r="DE125" s="947"/>
      <c r="DF125" s="948"/>
      <c r="DG125" s="984" t="s">
        <v>476</v>
      </c>
      <c r="DH125" s="985"/>
      <c r="DI125" s="985"/>
      <c r="DJ125" s="985"/>
      <c r="DK125" s="985"/>
      <c r="DL125" s="985" t="s">
        <v>464</v>
      </c>
      <c r="DM125" s="985"/>
      <c r="DN125" s="985"/>
      <c r="DO125" s="985"/>
      <c r="DP125" s="985"/>
      <c r="DQ125" s="985" t="s">
        <v>470</v>
      </c>
      <c r="DR125" s="985"/>
      <c r="DS125" s="985"/>
      <c r="DT125" s="985"/>
      <c r="DU125" s="985"/>
      <c r="DV125" s="986" t="s">
        <v>477</v>
      </c>
      <c r="DW125" s="986"/>
      <c r="DX125" s="986"/>
      <c r="DY125" s="986"/>
      <c r="DZ125" s="987"/>
    </row>
    <row r="126" spans="1:130" s="248" customFormat="1" ht="26.25" customHeight="1" thickBot="1" x14ac:dyDescent="0.2">
      <c r="A126" s="1118"/>
      <c r="B126" s="1004"/>
      <c r="C126" s="974" t="s">
        <v>475</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14257</v>
      </c>
      <c r="AB126" s="1017"/>
      <c r="AC126" s="1017"/>
      <c r="AD126" s="1017"/>
      <c r="AE126" s="1018"/>
      <c r="AF126" s="1019">
        <v>14933</v>
      </c>
      <c r="AG126" s="1017"/>
      <c r="AH126" s="1017"/>
      <c r="AI126" s="1017"/>
      <c r="AJ126" s="1018"/>
      <c r="AK126" s="1019">
        <v>11181</v>
      </c>
      <c r="AL126" s="1017"/>
      <c r="AM126" s="1017"/>
      <c r="AN126" s="1017"/>
      <c r="AO126" s="1018"/>
      <c r="AP126" s="1020">
        <v>0.3</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494</v>
      </c>
      <c r="CQ126" s="1008"/>
      <c r="CR126" s="1008"/>
      <c r="CS126" s="1008"/>
      <c r="CT126" s="1008"/>
      <c r="CU126" s="1008"/>
      <c r="CV126" s="1008"/>
      <c r="CW126" s="1008"/>
      <c r="CX126" s="1008"/>
      <c r="CY126" s="1008"/>
      <c r="CZ126" s="1008"/>
      <c r="DA126" s="1008"/>
      <c r="DB126" s="1008"/>
      <c r="DC126" s="1008"/>
      <c r="DD126" s="1008"/>
      <c r="DE126" s="1008"/>
      <c r="DF126" s="1009"/>
      <c r="DG126" s="977" t="s">
        <v>464</v>
      </c>
      <c r="DH126" s="978"/>
      <c r="DI126" s="978"/>
      <c r="DJ126" s="978"/>
      <c r="DK126" s="978"/>
      <c r="DL126" s="978" t="s">
        <v>465</v>
      </c>
      <c r="DM126" s="978"/>
      <c r="DN126" s="978"/>
      <c r="DO126" s="978"/>
      <c r="DP126" s="978"/>
      <c r="DQ126" s="978" t="s">
        <v>477</v>
      </c>
      <c r="DR126" s="978"/>
      <c r="DS126" s="978"/>
      <c r="DT126" s="978"/>
      <c r="DU126" s="978"/>
      <c r="DV126" s="979" t="s">
        <v>476</v>
      </c>
      <c r="DW126" s="979"/>
      <c r="DX126" s="979"/>
      <c r="DY126" s="979"/>
      <c r="DZ126" s="980"/>
    </row>
    <row r="127" spans="1:130" s="248" customFormat="1" ht="26.25" customHeight="1" x14ac:dyDescent="0.15">
      <c r="A127" s="1119"/>
      <c r="B127" s="1006"/>
      <c r="C127" s="1060" t="s">
        <v>495</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19009</v>
      </c>
      <c r="AB127" s="1017"/>
      <c r="AC127" s="1017"/>
      <c r="AD127" s="1017"/>
      <c r="AE127" s="1018"/>
      <c r="AF127" s="1019">
        <v>15640</v>
      </c>
      <c r="AG127" s="1017"/>
      <c r="AH127" s="1017"/>
      <c r="AI127" s="1017"/>
      <c r="AJ127" s="1018"/>
      <c r="AK127" s="1019">
        <v>13928</v>
      </c>
      <c r="AL127" s="1017"/>
      <c r="AM127" s="1017"/>
      <c r="AN127" s="1017"/>
      <c r="AO127" s="1018"/>
      <c r="AP127" s="1020">
        <v>0.4</v>
      </c>
      <c r="AQ127" s="1021"/>
      <c r="AR127" s="1021"/>
      <c r="AS127" s="1021"/>
      <c r="AT127" s="1022"/>
      <c r="AU127" s="284"/>
      <c r="AV127" s="284"/>
      <c r="AW127" s="284"/>
      <c r="AX127" s="1091" t="s">
        <v>496</v>
      </c>
      <c r="AY127" s="1092"/>
      <c r="AZ127" s="1092"/>
      <c r="BA127" s="1092"/>
      <c r="BB127" s="1092"/>
      <c r="BC127" s="1092"/>
      <c r="BD127" s="1092"/>
      <c r="BE127" s="1093"/>
      <c r="BF127" s="1094" t="s">
        <v>497</v>
      </c>
      <c r="BG127" s="1092"/>
      <c r="BH127" s="1092"/>
      <c r="BI127" s="1092"/>
      <c r="BJ127" s="1092"/>
      <c r="BK127" s="1092"/>
      <c r="BL127" s="1093"/>
      <c r="BM127" s="1094" t="s">
        <v>498</v>
      </c>
      <c r="BN127" s="1092"/>
      <c r="BO127" s="1092"/>
      <c r="BP127" s="1092"/>
      <c r="BQ127" s="1092"/>
      <c r="BR127" s="1092"/>
      <c r="BS127" s="1093"/>
      <c r="BT127" s="1094" t="s">
        <v>499</v>
      </c>
      <c r="BU127" s="1092"/>
      <c r="BV127" s="1092"/>
      <c r="BW127" s="1092"/>
      <c r="BX127" s="1092"/>
      <c r="BY127" s="1092"/>
      <c r="BZ127" s="1116"/>
      <c r="CA127" s="284"/>
      <c r="CB127" s="284"/>
      <c r="CC127" s="284"/>
      <c r="CD127" s="285"/>
      <c r="CE127" s="285"/>
      <c r="CF127" s="285"/>
      <c r="CG127" s="282"/>
      <c r="CH127" s="282"/>
      <c r="CI127" s="282"/>
      <c r="CJ127" s="283"/>
      <c r="CK127" s="1082"/>
      <c r="CL127" s="1069"/>
      <c r="CM127" s="1069"/>
      <c r="CN127" s="1069"/>
      <c r="CO127" s="1070"/>
      <c r="CP127" s="1007" t="s">
        <v>500</v>
      </c>
      <c r="CQ127" s="1008"/>
      <c r="CR127" s="1008"/>
      <c r="CS127" s="1008"/>
      <c r="CT127" s="1008"/>
      <c r="CU127" s="1008"/>
      <c r="CV127" s="1008"/>
      <c r="CW127" s="1008"/>
      <c r="CX127" s="1008"/>
      <c r="CY127" s="1008"/>
      <c r="CZ127" s="1008"/>
      <c r="DA127" s="1008"/>
      <c r="DB127" s="1008"/>
      <c r="DC127" s="1008"/>
      <c r="DD127" s="1008"/>
      <c r="DE127" s="1008"/>
      <c r="DF127" s="1009"/>
      <c r="DG127" s="977" t="s">
        <v>440</v>
      </c>
      <c r="DH127" s="978"/>
      <c r="DI127" s="978"/>
      <c r="DJ127" s="978"/>
      <c r="DK127" s="978"/>
      <c r="DL127" s="978" t="s">
        <v>473</v>
      </c>
      <c r="DM127" s="978"/>
      <c r="DN127" s="978"/>
      <c r="DO127" s="978"/>
      <c r="DP127" s="978"/>
      <c r="DQ127" s="978" t="s">
        <v>465</v>
      </c>
      <c r="DR127" s="978"/>
      <c r="DS127" s="978"/>
      <c r="DT127" s="978"/>
      <c r="DU127" s="978"/>
      <c r="DV127" s="979" t="s">
        <v>464</v>
      </c>
      <c r="DW127" s="979"/>
      <c r="DX127" s="979"/>
      <c r="DY127" s="979"/>
      <c r="DZ127" s="980"/>
    </row>
    <row r="128" spans="1:130" s="248" customFormat="1" ht="26.25" customHeight="1" thickBot="1" x14ac:dyDescent="0.2">
      <c r="A128" s="1102" t="s">
        <v>501</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502</v>
      </c>
      <c r="X128" s="1104"/>
      <c r="Y128" s="1104"/>
      <c r="Z128" s="1105"/>
      <c r="AA128" s="1106">
        <v>27010</v>
      </c>
      <c r="AB128" s="1107"/>
      <c r="AC128" s="1107"/>
      <c r="AD128" s="1107"/>
      <c r="AE128" s="1108"/>
      <c r="AF128" s="1109">
        <v>21476</v>
      </c>
      <c r="AG128" s="1107"/>
      <c r="AH128" s="1107"/>
      <c r="AI128" s="1107"/>
      <c r="AJ128" s="1108"/>
      <c r="AK128" s="1109">
        <v>19488</v>
      </c>
      <c r="AL128" s="1107"/>
      <c r="AM128" s="1107"/>
      <c r="AN128" s="1107"/>
      <c r="AO128" s="1108"/>
      <c r="AP128" s="1110"/>
      <c r="AQ128" s="1111"/>
      <c r="AR128" s="1111"/>
      <c r="AS128" s="1111"/>
      <c r="AT128" s="1112"/>
      <c r="AU128" s="284"/>
      <c r="AV128" s="284"/>
      <c r="AW128" s="284"/>
      <c r="AX128" s="946" t="s">
        <v>503</v>
      </c>
      <c r="AY128" s="947"/>
      <c r="AZ128" s="947"/>
      <c r="BA128" s="947"/>
      <c r="BB128" s="947"/>
      <c r="BC128" s="947"/>
      <c r="BD128" s="947"/>
      <c r="BE128" s="948"/>
      <c r="BF128" s="1113" t="s">
        <v>465</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7"/>
      <c r="CA128" s="285"/>
      <c r="CB128" s="285"/>
      <c r="CC128" s="285"/>
      <c r="CD128" s="285"/>
      <c r="CE128" s="285"/>
      <c r="CF128" s="285"/>
      <c r="CG128" s="282"/>
      <c r="CH128" s="282"/>
      <c r="CI128" s="282"/>
      <c r="CJ128" s="283"/>
      <c r="CK128" s="1083"/>
      <c r="CL128" s="1084"/>
      <c r="CM128" s="1084"/>
      <c r="CN128" s="1084"/>
      <c r="CO128" s="1085"/>
      <c r="CP128" s="1095" t="s">
        <v>504</v>
      </c>
      <c r="CQ128" s="1096"/>
      <c r="CR128" s="1096"/>
      <c r="CS128" s="1096"/>
      <c r="CT128" s="1096"/>
      <c r="CU128" s="1096"/>
      <c r="CV128" s="1096"/>
      <c r="CW128" s="1096"/>
      <c r="CX128" s="1096"/>
      <c r="CY128" s="1096"/>
      <c r="CZ128" s="1096"/>
      <c r="DA128" s="1096"/>
      <c r="DB128" s="1096"/>
      <c r="DC128" s="1096"/>
      <c r="DD128" s="1096"/>
      <c r="DE128" s="1096"/>
      <c r="DF128" s="1097"/>
      <c r="DG128" s="1098" t="s">
        <v>440</v>
      </c>
      <c r="DH128" s="1099"/>
      <c r="DI128" s="1099"/>
      <c r="DJ128" s="1099"/>
      <c r="DK128" s="1099"/>
      <c r="DL128" s="1099" t="s">
        <v>472</v>
      </c>
      <c r="DM128" s="1099"/>
      <c r="DN128" s="1099"/>
      <c r="DO128" s="1099"/>
      <c r="DP128" s="1099"/>
      <c r="DQ128" s="1099" t="s">
        <v>483</v>
      </c>
      <c r="DR128" s="1099"/>
      <c r="DS128" s="1099"/>
      <c r="DT128" s="1099"/>
      <c r="DU128" s="1099"/>
      <c r="DV128" s="1100" t="s">
        <v>473</v>
      </c>
      <c r="DW128" s="1100"/>
      <c r="DX128" s="1100"/>
      <c r="DY128" s="1100"/>
      <c r="DZ128" s="1101"/>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505</v>
      </c>
      <c r="X129" s="1132"/>
      <c r="Y129" s="1132"/>
      <c r="Z129" s="1133"/>
      <c r="AA129" s="1016">
        <v>3908823</v>
      </c>
      <c r="AB129" s="1017"/>
      <c r="AC129" s="1017"/>
      <c r="AD129" s="1017"/>
      <c r="AE129" s="1018"/>
      <c r="AF129" s="1019">
        <v>3900290</v>
      </c>
      <c r="AG129" s="1017"/>
      <c r="AH129" s="1017"/>
      <c r="AI129" s="1017"/>
      <c r="AJ129" s="1018"/>
      <c r="AK129" s="1019">
        <v>4001737</v>
      </c>
      <c r="AL129" s="1017"/>
      <c r="AM129" s="1017"/>
      <c r="AN129" s="1017"/>
      <c r="AO129" s="1018"/>
      <c r="AP129" s="1134"/>
      <c r="AQ129" s="1135"/>
      <c r="AR129" s="1135"/>
      <c r="AS129" s="1135"/>
      <c r="AT129" s="1136"/>
      <c r="AU129" s="286"/>
      <c r="AV129" s="286"/>
      <c r="AW129" s="286"/>
      <c r="AX129" s="1125" t="s">
        <v>506</v>
      </c>
      <c r="AY129" s="1008"/>
      <c r="AZ129" s="1008"/>
      <c r="BA129" s="1008"/>
      <c r="BB129" s="1008"/>
      <c r="BC129" s="1008"/>
      <c r="BD129" s="1008"/>
      <c r="BE129" s="1009"/>
      <c r="BF129" s="1126" t="s">
        <v>470</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508</v>
      </c>
      <c r="X130" s="1132"/>
      <c r="Y130" s="1132"/>
      <c r="Z130" s="1133"/>
      <c r="AA130" s="1016">
        <v>620928</v>
      </c>
      <c r="AB130" s="1017"/>
      <c r="AC130" s="1017"/>
      <c r="AD130" s="1017"/>
      <c r="AE130" s="1018"/>
      <c r="AF130" s="1019">
        <v>587837</v>
      </c>
      <c r="AG130" s="1017"/>
      <c r="AH130" s="1017"/>
      <c r="AI130" s="1017"/>
      <c r="AJ130" s="1018"/>
      <c r="AK130" s="1019">
        <v>591416</v>
      </c>
      <c r="AL130" s="1017"/>
      <c r="AM130" s="1017"/>
      <c r="AN130" s="1017"/>
      <c r="AO130" s="1018"/>
      <c r="AP130" s="1134"/>
      <c r="AQ130" s="1135"/>
      <c r="AR130" s="1135"/>
      <c r="AS130" s="1135"/>
      <c r="AT130" s="1136"/>
      <c r="AU130" s="286"/>
      <c r="AV130" s="286"/>
      <c r="AW130" s="286"/>
      <c r="AX130" s="1125" t="s">
        <v>509</v>
      </c>
      <c r="AY130" s="1008"/>
      <c r="AZ130" s="1008"/>
      <c r="BA130" s="1008"/>
      <c r="BB130" s="1008"/>
      <c r="BC130" s="1008"/>
      <c r="BD130" s="1008"/>
      <c r="BE130" s="1009"/>
      <c r="BF130" s="1162">
        <v>8</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510</v>
      </c>
      <c r="X131" s="1170"/>
      <c r="Y131" s="1170"/>
      <c r="Z131" s="1171"/>
      <c r="AA131" s="1063">
        <v>3287895</v>
      </c>
      <c r="AB131" s="1042"/>
      <c r="AC131" s="1042"/>
      <c r="AD131" s="1042"/>
      <c r="AE131" s="1043"/>
      <c r="AF131" s="1041">
        <v>3312453</v>
      </c>
      <c r="AG131" s="1042"/>
      <c r="AH131" s="1042"/>
      <c r="AI131" s="1042"/>
      <c r="AJ131" s="1043"/>
      <c r="AK131" s="1041">
        <v>3410321</v>
      </c>
      <c r="AL131" s="1042"/>
      <c r="AM131" s="1042"/>
      <c r="AN131" s="1042"/>
      <c r="AO131" s="1043"/>
      <c r="AP131" s="1172"/>
      <c r="AQ131" s="1173"/>
      <c r="AR131" s="1173"/>
      <c r="AS131" s="1173"/>
      <c r="AT131" s="1174"/>
      <c r="AU131" s="286"/>
      <c r="AV131" s="286"/>
      <c r="AW131" s="286"/>
      <c r="AX131" s="1144" t="s">
        <v>511</v>
      </c>
      <c r="AY131" s="1096"/>
      <c r="AZ131" s="1096"/>
      <c r="BA131" s="1096"/>
      <c r="BB131" s="1096"/>
      <c r="BC131" s="1096"/>
      <c r="BD131" s="1096"/>
      <c r="BE131" s="1097"/>
      <c r="BF131" s="1145">
        <v>31.3</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513</v>
      </c>
      <c r="W132" s="1155"/>
      <c r="X132" s="1155"/>
      <c r="Y132" s="1155"/>
      <c r="Z132" s="1156"/>
      <c r="AA132" s="1157">
        <v>9.1671114800000009</v>
      </c>
      <c r="AB132" s="1158"/>
      <c r="AC132" s="1158"/>
      <c r="AD132" s="1158"/>
      <c r="AE132" s="1159"/>
      <c r="AF132" s="1160">
        <v>7.3706102400000004</v>
      </c>
      <c r="AG132" s="1158"/>
      <c r="AH132" s="1158"/>
      <c r="AI132" s="1158"/>
      <c r="AJ132" s="1159"/>
      <c r="AK132" s="1160">
        <v>7.737981263</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514</v>
      </c>
      <c r="W133" s="1138"/>
      <c r="X133" s="1138"/>
      <c r="Y133" s="1138"/>
      <c r="Z133" s="1139"/>
      <c r="AA133" s="1140">
        <v>9.1</v>
      </c>
      <c r="AB133" s="1141"/>
      <c r="AC133" s="1141"/>
      <c r="AD133" s="1141"/>
      <c r="AE133" s="1142"/>
      <c r="AF133" s="1140">
        <v>8.6</v>
      </c>
      <c r="AG133" s="1141"/>
      <c r="AH133" s="1141"/>
      <c r="AI133" s="1141"/>
      <c r="AJ133" s="1142"/>
      <c r="AK133" s="1140">
        <v>8</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9kXOWgy3abEZgCyvh/SJ1OLC+ZRQ4nGw7NTVV72Aicc/NsUFBnHnJoKrEzCRcq1C4NbeTViZ3XSS/o/qhTS/Q==" saltValue="BS2UpPVmY641gPCYK2PBP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0wohb9rZSBvhT/rsZzioivGoNEHy1z5Y2U1gzVEPAW+dQ0nBz27rdqHbdLnMdQvukXmQiQk7Dp2nG3ZtNoVrvg==" saltValue="L553QoR3VEdV7BbAXCBK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s4Qm9Nv2LFWJX57PICUQtioE++Svy1Wa3qIOa2YJa+WzYgmbs3PQuu+L+8EXL3G2QJ4iYFaGvl1hcE2jI/4XQ==" saltValue="76dyfdE6HInsX05B4GnF4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523</v>
      </c>
      <c r="AL9" s="1178"/>
      <c r="AM9" s="1178"/>
      <c r="AN9" s="1179"/>
      <c r="AO9" s="314">
        <v>939401</v>
      </c>
      <c r="AP9" s="314">
        <v>101810</v>
      </c>
      <c r="AQ9" s="315">
        <v>156065</v>
      </c>
      <c r="AR9" s="316">
        <v>-34.799999999999997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524</v>
      </c>
      <c r="AL10" s="1178"/>
      <c r="AM10" s="1178"/>
      <c r="AN10" s="1179"/>
      <c r="AO10" s="317">
        <v>150386</v>
      </c>
      <c r="AP10" s="317">
        <v>16298</v>
      </c>
      <c r="AQ10" s="318">
        <v>24089</v>
      </c>
      <c r="AR10" s="319">
        <v>-32.299999999999997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525</v>
      </c>
      <c r="AL11" s="1178"/>
      <c r="AM11" s="1178"/>
      <c r="AN11" s="1179"/>
      <c r="AO11" s="317" t="s">
        <v>526</v>
      </c>
      <c r="AP11" s="317" t="s">
        <v>526</v>
      </c>
      <c r="AQ11" s="318">
        <v>3903</v>
      </c>
      <c r="AR11" s="319" t="s">
        <v>526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527</v>
      </c>
      <c r="AL12" s="1178"/>
      <c r="AM12" s="1178"/>
      <c r="AN12" s="1179"/>
      <c r="AO12" s="317" t="s">
        <v>526</v>
      </c>
      <c r="AP12" s="317" t="s">
        <v>526</v>
      </c>
      <c r="AQ12" s="318" t="s">
        <v>526</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528</v>
      </c>
      <c r="AL13" s="1178"/>
      <c r="AM13" s="1178"/>
      <c r="AN13" s="1179"/>
      <c r="AO13" s="317">
        <v>57558</v>
      </c>
      <c r="AP13" s="317">
        <v>6238</v>
      </c>
      <c r="AQ13" s="318">
        <v>6134</v>
      </c>
      <c r="AR13" s="319">
        <v>1.7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529</v>
      </c>
      <c r="AL14" s="1178"/>
      <c r="AM14" s="1178"/>
      <c r="AN14" s="1179"/>
      <c r="AO14" s="317">
        <v>33728</v>
      </c>
      <c r="AP14" s="317">
        <v>3655</v>
      </c>
      <c r="AQ14" s="318">
        <v>6841</v>
      </c>
      <c r="AR14" s="319">
        <v>-46.6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530</v>
      </c>
      <c r="AL15" s="1184"/>
      <c r="AM15" s="1184"/>
      <c r="AN15" s="1185"/>
      <c r="AO15" s="317">
        <v>-76052</v>
      </c>
      <c r="AP15" s="317">
        <v>-8242</v>
      </c>
      <c r="AQ15" s="318">
        <v>-12699</v>
      </c>
      <c r="AR15" s="319">
        <v>-35.1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1105021</v>
      </c>
      <c r="AP16" s="317">
        <v>119760</v>
      </c>
      <c r="AQ16" s="318">
        <v>184332</v>
      </c>
      <c r="AR16" s="319">
        <v>-35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535</v>
      </c>
      <c r="AL21" s="1187"/>
      <c r="AM21" s="1187"/>
      <c r="AN21" s="1188"/>
      <c r="AO21" s="330">
        <v>11.7</v>
      </c>
      <c r="AP21" s="331">
        <v>15.68</v>
      </c>
      <c r="AQ21" s="332">
        <v>-3.98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536</v>
      </c>
      <c r="AL22" s="1187"/>
      <c r="AM22" s="1187"/>
      <c r="AN22" s="1188"/>
      <c r="AO22" s="335">
        <v>97.1</v>
      </c>
      <c r="AP22" s="336">
        <v>95.9</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540</v>
      </c>
      <c r="AL32" s="1181"/>
      <c r="AM32" s="1181"/>
      <c r="AN32" s="1182"/>
      <c r="AO32" s="345">
        <v>583764</v>
      </c>
      <c r="AP32" s="345">
        <v>63267</v>
      </c>
      <c r="AQ32" s="346">
        <v>108331</v>
      </c>
      <c r="AR32" s="347">
        <v>-41.6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541</v>
      </c>
      <c r="AL33" s="1181"/>
      <c r="AM33" s="1181"/>
      <c r="AN33" s="1182"/>
      <c r="AO33" s="345" t="s">
        <v>526</v>
      </c>
      <c r="AP33" s="345" t="s">
        <v>526</v>
      </c>
      <c r="AQ33" s="346">
        <v>132</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542</v>
      </c>
      <c r="AL34" s="1181"/>
      <c r="AM34" s="1181"/>
      <c r="AN34" s="1182"/>
      <c r="AO34" s="345" t="s">
        <v>526</v>
      </c>
      <c r="AP34" s="345" t="s">
        <v>526</v>
      </c>
      <c r="AQ34" s="346">
        <v>205</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543</v>
      </c>
      <c r="AL35" s="1181"/>
      <c r="AM35" s="1181"/>
      <c r="AN35" s="1182"/>
      <c r="AO35" s="345">
        <v>165346</v>
      </c>
      <c r="AP35" s="345">
        <v>17920</v>
      </c>
      <c r="AQ35" s="346">
        <v>22911</v>
      </c>
      <c r="AR35" s="347">
        <v>-21.8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544</v>
      </c>
      <c r="AL36" s="1181"/>
      <c r="AM36" s="1181"/>
      <c r="AN36" s="1182"/>
      <c r="AO36" s="345">
        <v>100575</v>
      </c>
      <c r="AP36" s="345">
        <v>10900</v>
      </c>
      <c r="AQ36" s="346">
        <v>3832</v>
      </c>
      <c r="AR36" s="347">
        <v>184.4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545</v>
      </c>
      <c r="AL37" s="1181"/>
      <c r="AM37" s="1181"/>
      <c r="AN37" s="1182"/>
      <c r="AO37" s="345">
        <v>25109</v>
      </c>
      <c r="AP37" s="345">
        <v>2721</v>
      </c>
      <c r="AQ37" s="346">
        <v>1000</v>
      </c>
      <c r="AR37" s="347">
        <v>172.1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546</v>
      </c>
      <c r="AL38" s="1190"/>
      <c r="AM38" s="1190"/>
      <c r="AN38" s="1191"/>
      <c r="AO38" s="348" t="s">
        <v>526</v>
      </c>
      <c r="AP38" s="348" t="s">
        <v>526</v>
      </c>
      <c r="AQ38" s="349">
        <v>21</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547</v>
      </c>
      <c r="AL39" s="1190"/>
      <c r="AM39" s="1190"/>
      <c r="AN39" s="1191"/>
      <c r="AO39" s="345">
        <v>-19488</v>
      </c>
      <c r="AP39" s="345">
        <v>-2112</v>
      </c>
      <c r="AQ39" s="346">
        <v>-5292</v>
      </c>
      <c r="AR39" s="347">
        <v>-60.1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548</v>
      </c>
      <c r="AL40" s="1181"/>
      <c r="AM40" s="1181"/>
      <c r="AN40" s="1182"/>
      <c r="AO40" s="345">
        <v>-591416</v>
      </c>
      <c r="AP40" s="345">
        <v>-64096</v>
      </c>
      <c r="AQ40" s="346">
        <v>-91315</v>
      </c>
      <c r="AR40" s="347">
        <v>-29.8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263890</v>
      </c>
      <c r="AP41" s="345">
        <v>28600</v>
      </c>
      <c r="AQ41" s="346">
        <v>39824</v>
      </c>
      <c r="AR41" s="347">
        <v>-28.2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518</v>
      </c>
      <c r="AN49" s="1197" t="s">
        <v>552</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632644</v>
      </c>
      <c r="AN51" s="367">
        <v>63353</v>
      </c>
      <c r="AO51" s="368">
        <v>-16.2</v>
      </c>
      <c r="AP51" s="369">
        <v>168868</v>
      </c>
      <c r="AQ51" s="370">
        <v>4.0999999999999996</v>
      </c>
      <c r="AR51" s="371">
        <v>-20.3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342390</v>
      </c>
      <c r="AN52" s="375">
        <v>34287</v>
      </c>
      <c r="AO52" s="376">
        <v>60.5</v>
      </c>
      <c r="AP52" s="377">
        <v>79360</v>
      </c>
      <c r="AQ52" s="378">
        <v>-0.8</v>
      </c>
      <c r="AR52" s="379">
        <v>61.3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789827</v>
      </c>
      <c r="AN53" s="367">
        <v>80801</v>
      </c>
      <c r="AO53" s="368">
        <v>27.5</v>
      </c>
      <c r="AP53" s="369">
        <v>202870</v>
      </c>
      <c r="AQ53" s="370">
        <v>20.100000000000001</v>
      </c>
      <c r="AR53" s="371">
        <v>7.4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331802</v>
      </c>
      <c r="AN54" s="375">
        <v>33944</v>
      </c>
      <c r="AO54" s="376">
        <v>-1</v>
      </c>
      <c r="AP54" s="377">
        <v>79735</v>
      </c>
      <c r="AQ54" s="378">
        <v>0.5</v>
      </c>
      <c r="AR54" s="379">
        <v>-1.5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588161</v>
      </c>
      <c r="AN55" s="367">
        <v>61324</v>
      </c>
      <c r="AO55" s="368">
        <v>-24.1</v>
      </c>
      <c r="AP55" s="369">
        <v>167497</v>
      </c>
      <c r="AQ55" s="370">
        <v>-17.399999999999999</v>
      </c>
      <c r="AR55" s="371">
        <v>-6.7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335770</v>
      </c>
      <c r="AN56" s="375">
        <v>35009</v>
      </c>
      <c r="AO56" s="376">
        <v>3.1</v>
      </c>
      <c r="AP56" s="377">
        <v>82571</v>
      </c>
      <c r="AQ56" s="378">
        <v>3.6</v>
      </c>
      <c r="AR56" s="379">
        <v>-0.5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954751</v>
      </c>
      <c r="AN57" s="367">
        <v>101257</v>
      </c>
      <c r="AO57" s="368">
        <v>65.099999999999994</v>
      </c>
      <c r="AP57" s="369">
        <v>190274</v>
      </c>
      <c r="AQ57" s="370">
        <v>13.6</v>
      </c>
      <c r="AR57" s="371">
        <v>51.5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542604</v>
      </c>
      <c r="AN58" s="375">
        <v>57546</v>
      </c>
      <c r="AO58" s="376">
        <v>64.400000000000006</v>
      </c>
      <c r="AP58" s="377">
        <v>88584</v>
      </c>
      <c r="AQ58" s="378">
        <v>7.3</v>
      </c>
      <c r="AR58" s="379">
        <v>57.1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858183</v>
      </c>
      <c r="AN59" s="367">
        <v>93008</v>
      </c>
      <c r="AO59" s="368">
        <v>-8.1</v>
      </c>
      <c r="AP59" s="369">
        <v>200194</v>
      </c>
      <c r="AQ59" s="370">
        <v>5.2</v>
      </c>
      <c r="AR59" s="371">
        <v>-13.3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548772</v>
      </c>
      <c r="AN60" s="375">
        <v>59475</v>
      </c>
      <c r="AO60" s="376">
        <v>3.4</v>
      </c>
      <c r="AP60" s="377">
        <v>106422</v>
      </c>
      <c r="AQ60" s="378">
        <v>20.100000000000001</v>
      </c>
      <c r="AR60" s="379">
        <v>-16.7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764713</v>
      </c>
      <c r="AN61" s="382">
        <v>79949</v>
      </c>
      <c r="AO61" s="383">
        <v>8.8000000000000007</v>
      </c>
      <c r="AP61" s="384">
        <v>185941</v>
      </c>
      <c r="AQ61" s="385">
        <v>5.0999999999999996</v>
      </c>
      <c r="AR61" s="371">
        <v>3.7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420268</v>
      </c>
      <c r="AN62" s="375">
        <v>44052</v>
      </c>
      <c r="AO62" s="376">
        <v>26.1</v>
      </c>
      <c r="AP62" s="377">
        <v>87334</v>
      </c>
      <c r="AQ62" s="378">
        <v>6.1</v>
      </c>
      <c r="AR62" s="379">
        <v>20</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AfuktSzSHtSgtMAReRadS3vN5JbrEMIBepmff9XcB7H9Yd+cp1YYTk6DBPWXhvMW7nAk45KxO9l2WkKf2a89A==" saltValue="P7II3wUvMY/BiWMo7kRpU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0" spans="125:125" ht="13.5" hidden="1" customHeight="1" x14ac:dyDescent="0.15"/>
    <row r="121" spans="125:125" ht="13.5" hidden="1" customHeight="1" x14ac:dyDescent="0.15">
      <c r="DU121" s="292"/>
    </row>
  </sheetData>
  <sheetProtection algorithmName="SHA-512" hashValue="vGOgoKODg8c0KsZeD/0JSrPzKscqCFULCTAuKvDcCBMa/f0TfJbJxzuvxUyMrOtDLt2JcRP5EBHAB1ZpSIpjpg==" saltValue="mtEPry+63F3SPnEYnpSp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19zSrJdQTLX7cZsc3KrbS8QX7Bsi26Y1DC8k5AH5DheGrBLjY5nnUMV59mXAcvlCB5AOz5tafRg+02Lj8DY+Hg==" saltValue="VH6vx6Jn9EVEwIs1VM387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00" t="s">
        <v>3</v>
      </c>
      <c r="D47" s="1200"/>
      <c r="E47" s="1201"/>
      <c r="F47" s="11">
        <v>26.86</v>
      </c>
      <c r="G47" s="12">
        <v>26.86</v>
      </c>
      <c r="H47" s="12">
        <v>27.54</v>
      </c>
      <c r="I47" s="12">
        <v>27.64</v>
      </c>
      <c r="J47" s="13">
        <v>26.98</v>
      </c>
    </row>
    <row r="48" spans="2:10" ht="57.75" customHeight="1" x14ac:dyDescent="0.15">
      <c r="B48" s="14"/>
      <c r="C48" s="1202" t="s">
        <v>4</v>
      </c>
      <c r="D48" s="1202"/>
      <c r="E48" s="1203"/>
      <c r="F48" s="15">
        <v>8.32</v>
      </c>
      <c r="G48" s="16">
        <v>9.93</v>
      </c>
      <c r="H48" s="16">
        <v>8.33</v>
      </c>
      <c r="I48" s="16">
        <v>8.44</v>
      </c>
      <c r="J48" s="17">
        <v>8.31</v>
      </c>
    </row>
    <row r="49" spans="2:10" ht="57.75" customHeight="1" thickBot="1" x14ac:dyDescent="0.2">
      <c r="B49" s="18"/>
      <c r="C49" s="1204" t="s">
        <v>5</v>
      </c>
      <c r="D49" s="1204"/>
      <c r="E49" s="1205"/>
      <c r="F49" s="19">
        <v>1.99</v>
      </c>
      <c r="G49" s="20">
        <v>1.66</v>
      </c>
      <c r="H49" s="20">
        <v>8.36</v>
      </c>
      <c r="I49" s="20">
        <v>0.12</v>
      </c>
      <c r="J49" s="21">
        <v>0.13</v>
      </c>
    </row>
    <row r="50" spans="2:10" ht="13.5" customHeight="1" x14ac:dyDescent="0.15"/>
  </sheetData>
  <sheetProtection algorithmName="SHA-512" hashValue="LPiDTOQyTCeqxcG+NZ1RaLlnyxRsx5+fVVsJpp9i7QYnU6x1I/jOk4cCXoDmq27ULPdCqSNo6KITBjvwenmn0w==" saltValue="8US16WPG+6vgINyWIBjH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2022-03-10T04:31:56Z</cp:lastPrinted>
  <dcterms:created xsi:type="dcterms:W3CDTF">2022-02-02T07:24:08Z</dcterms:created>
  <dcterms:modified xsi:type="dcterms:W3CDTF">2022-09-15T01:06:06Z</dcterms:modified>
  <cp:category/>
</cp:coreProperties>
</file>