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-sv\L-data\４建設課\00：実施要領\03週休２日試行工事\"/>
    </mc:Choice>
  </mc:AlternateContent>
  <xr:revisionPtr revIDLastSave="0" documentId="13_ncr:1_{576B28A9-3079-4D13-B7E1-295D3A6BA709}" xr6:coauthVersionLast="47" xr6:coauthVersionMax="47" xr10:uidLastSave="{00000000-0000-0000-0000-000000000000}"/>
  <bookViews>
    <workbookView xWindow="-120" yWindow="-120" windowWidth="29040" windowHeight="15720" activeTab="1" xr2:uid="{FD23CE65-FADC-431E-B887-88A6D48FD794}"/>
  </bookViews>
  <sheets>
    <sheet name="記入例" sheetId="2" r:id="rId1"/>
    <sheet name="入力シート" sheetId="1" r:id="rId2"/>
  </sheets>
  <definedNames>
    <definedName name="_xlnm.Print_Titles" localSheetId="0">記入例!$1:$3</definedName>
    <definedName name="_xlnm.Print_Titles" localSheetId="1">入力シート!$1:$3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0" i="1" l="1"/>
  <c r="H119" i="1"/>
  <c r="H118" i="1"/>
  <c r="H117" i="1"/>
  <c r="H116" i="1"/>
  <c r="H115" i="1"/>
  <c r="H110" i="1"/>
  <c r="H109" i="1"/>
  <c r="H108" i="1"/>
  <c r="H107" i="1"/>
  <c r="H106" i="1"/>
  <c r="H105" i="1"/>
  <c r="H101" i="1"/>
  <c r="H100" i="1"/>
  <c r="H99" i="1"/>
  <c r="H98" i="1"/>
  <c r="H97" i="1"/>
  <c r="H96" i="1"/>
  <c r="H92" i="1"/>
  <c r="H91" i="1"/>
  <c r="H90" i="1"/>
  <c r="H89" i="1"/>
  <c r="H88" i="1"/>
  <c r="H87" i="1"/>
  <c r="H83" i="1"/>
  <c r="H82" i="1"/>
  <c r="H81" i="1"/>
  <c r="H80" i="1"/>
  <c r="H79" i="1"/>
  <c r="H78" i="1"/>
  <c r="H74" i="1"/>
  <c r="H73" i="1"/>
  <c r="H72" i="1"/>
  <c r="H71" i="1"/>
  <c r="H70" i="1"/>
  <c r="H69" i="1"/>
  <c r="H65" i="1"/>
  <c r="H64" i="1"/>
  <c r="H63" i="1"/>
  <c r="H62" i="1"/>
  <c r="H61" i="1"/>
  <c r="H60" i="1"/>
  <c r="H56" i="1"/>
  <c r="H55" i="1"/>
  <c r="H54" i="1"/>
  <c r="H53" i="1"/>
  <c r="H52" i="1"/>
  <c r="H51" i="1"/>
  <c r="H47" i="1"/>
  <c r="H46" i="1"/>
  <c r="H45" i="1"/>
  <c r="H44" i="1"/>
  <c r="H43" i="1"/>
  <c r="H42" i="1"/>
  <c r="H38" i="1"/>
  <c r="H37" i="1"/>
  <c r="H36" i="1"/>
  <c r="H35" i="1"/>
  <c r="H34" i="1"/>
  <c r="H33" i="1"/>
  <c r="H29" i="1"/>
  <c r="H28" i="1"/>
  <c r="H27" i="1"/>
  <c r="H26" i="1"/>
  <c r="H25" i="1"/>
  <c r="H24" i="1"/>
  <c r="H20" i="1"/>
  <c r="H19" i="1"/>
  <c r="H18" i="1"/>
  <c r="H17" i="1"/>
  <c r="H16" i="1"/>
  <c r="H15" i="1"/>
  <c r="H11" i="1"/>
  <c r="H10" i="1"/>
  <c r="H9" i="1"/>
  <c r="H8" i="1"/>
  <c r="H7" i="1"/>
  <c r="H6" i="1"/>
  <c r="H116" i="2"/>
  <c r="H117" i="2"/>
  <c r="G120" i="2"/>
  <c r="G119" i="2"/>
  <c r="G118" i="2"/>
  <c r="H118" i="2" s="1"/>
  <c r="G117" i="2"/>
  <c r="G116" i="2"/>
  <c r="G115" i="2"/>
  <c r="F120" i="2"/>
  <c r="H120" i="2" s="1"/>
  <c r="F119" i="2"/>
  <c r="F118" i="2"/>
  <c r="F117" i="2"/>
  <c r="F116" i="2"/>
  <c r="F115" i="2"/>
  <c r="H115" i="2" s="1"/>
  <c r="H74" i="2"/>
  <c r="H73" i="2"/>
  <c r="H72" i="2"/>
  <c r="H71" i="2"/>
  <c r="H70" i="2"/>
  <c r="H69" i="2"/>
  <c r="H65" i="2"/>
  <c r="H64" i="2"/>
  <c r="H63" i="2"/>
  <c r="H62" i="2"/>
  <c r="H61" i="2"/>
  <c r="H60" i="2"/>
  <c r="H56" i="2"/>
  <c r="H55" i="2"/>
  <c r="H54" i="2"/>
  <c r="H53" i="2"/>
  <c r="H52" i="2"/>
  <c r="H51" i="2"/>
  <c r="H47" i="2"/>
  <c r="H46" i="2"/>
  <c r="H45" i="2"/>
  <c r="H44" i="2"/>
  <c r="H43" i="2"/>
  <c r="H42" i="2"/>
  <c r="H38" i="2"/>
  <c r="H37" i="2"/>
  <c r="H36" i="2"/>
  <c r="H35" i="2"/>
  <c r="H34" i="2"/>
  <c r="H33" i="2"/>
  <c r="H29" i="2"/>
  <c r="H28" i="2"/>
  <c r="H27" i="2"/>
  <c r="H26" i="2"/>
  <c r="H25" i="2"/>
  <c r="H24" i="2"/>
  <c r="H20" i="2"/>
  <c r="H19" i="2"/>
  <c r="H18" i="2"/>
  <c r="H17" i="2"/>
  <c r="H16" i="2"/>
  <c r="H15" i="2"/>
  <c r="H7" i="2"/>
  <c r="H8" i="2"/>
  <c r="H9" i="2"/>
  <c r="H10" i="2"/>
  <c r="H11" i="2"/>
  <c r="H6" i="2"/>
  <c r="H110" i="2"/>
  <c r="H109" i="2"/>
  <c r="H108" i="2"/>
  <c r="H107" i="2"/>
  <c r="H106" i="2"/>
  <c r="I105" i="2"/>
  <c r="I108" i="2" s="1"/>
  <c r="H105" i="2"/>
  <c r="I96" i="2"/>
  <c r="I99" i="2" s="1"/>
  <c r="I87" i="2"/>
  <c r="I90" i="2" s="1"/>
  <c r="I78" i="2"/>
  <c r="I81" i="2" s="1"/>
  <c r="I69" i="2"/>
  <c r="I72" i="2" s="1"/>
  <c r="I60" i="2"/>
  <c r="I63" i="2" s="1"/>
  <c r="I51" i="2"/>
  <c r="I54" i="2" s="1"/>
  <c r="I105" i="1"/>
  <c r="I108" i="1" s="1"/>
  <c r="I96" i="1"/>
  <c r="I99" i="1" s="1"/>
  <c r="I87" i="1"/>
  <c r="I90" i="1" s="1"/>
  <c r="I78" i="1"/>
  <c r="I81" i="1" s="1"/>
  <c r="I69" i="1"/>
  <c r="I72" i="1" s="1"/>
  <c r="I60" i="1"/>
  <c r="I63" i="1" s="1"/>
  <c r="I51" i="1"/>
  <c r="I54" i="1" s="1"/>
  <c r="I42" i="1"/>
  <c r="I45" i="1" s="1"/>
  <c r="I33" i="1"/>
  <c r="I36" i="1" s="1"/>
  <c r="I24" i="1"/>
  <c r="I27" i="1" s="1"/>
  <c r="I15" i="1"/>
  <c r="I18" i="1" s="1"/>
  <c r="I115" i="1"/>
  <c r="I118" i="1" s="1"/>
  <c r="H119" i="2" l="1"/>
  <c r="I115" i="2"/>
  <c r="I118" i="2" s="1"/>
  <c r="I42" i="2"/>
  <c r="I45" i="2" s="1"/>
  <c r="I33" i="2"/>
  <c r="I36" i="2" s="1"/>
  <c r="I24" i="2"/>
  <c r="I27" i="2" s="1"/>
  <c r="I15" i="2"/>
  <c r="I18" i="2" s="1"/>
  <c r="I6" i="2"/>
  <c r="I9" i="2" s="1"/>
  <c r="I6" i="1"/>
  <c r="I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林田裕一</author>
  </authors>
  <commentList>
    <comment ref="B2" authorId="0" shapeId="0" xr:uid="{3B403058-89E3-4028-BA0D-8BB0D22AFA1E}">
      <text>
        <r>
          <rPr>
            <b/>
            <sz val="9"/>
            <color indexed="81"/>
            <rFont val="MS P ゴシック"/>
            <family val="3"/>
            <charset val="128"/>
          </rPr>
          <t>工事番号から入力してください。</t>
        </r>
      </text>
    </comment>
    <comment ref="B3" authorId="0" shapeId="0" xr:uid="{7CC7A433-F839-444C-97D1-D073F37D630C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
入力例）
2025/04/01</t>
        </r>
      </text>
    </comment>
    <comment ref="D3" authorId="0" shapeId="0" xr:uid="{81FE25B9-4331-4B97-AF61-BCF253FB6A5B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
入力例）
2025/12/31</t>
        </r>
      </text>
    </comment>
    <comment ref="A6" authorId="0" shapeId="0" xr:uid="{746F3B7B-F519-4FB6-9676-DE323FDCE56F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6" authorId="0" shapeId="0" xr:uid="{5E19BBBE-DE2D-4CA9-86B9-A8E52732AADD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6" authorId="0" shapeId="0" xr:uid="{4148A045-8EC6-4D7B-8D78-9BEFC90E6589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6" authorId="0" shapeId="0" xr:uid="{9E573032-0E05-47E0-A7E2-C333978D9FFE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9" authorId="0" shapeId="0" xr:uid="{DB9F623E-7EB5-42D6-BC69-4614531FAC44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15" authorId="0" shapeId="0" xr:uid="{50D9797D-862B-49CF-99DB-2BCB0814CBAE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15" authorId="0" shapeId="0" xr:uid="{1F8FE4E3-219D-457D-BB8F-42BC274B9BB6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15" authorId="0" shapeId="0" xr:uid="{B3737059-A5FA-468D-B5E5-621EA240AAE7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15" authorId="0" shapeId="0" xr:uid="{97D6A021-BB6E-4AAB-B710-9C5C856A5CCC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18" authorId="0" shapeId="0" xr:uid="{DD72B9EE-C2A8-4A7B-B2E5-B768DB96AA94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24" authorId="0" shapeId="0" xr:uid="{20FA14B9-FD5B-4177-B73A-1F09A20D6ED9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24" authorId="0" shapeId="0" xr:uid="{2EAF8405-9283-450F-B39D-0FAFCC2219BF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24" authorId="0" shapeId="0" xr:uid="{31B58814-A8D1-493C-9906-F6E0DD125D40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24" authorId="0" shapeId="0" xr:uid="{A6196463-1FDB-40D9-9410-DD23C53C0883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27" authorId="0" shapeId="0" xr:uid="{0FD05531-9D21-4148-8DAE-5E0D6D6B47FB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33" authorId="0" shapeId="0" xr:uid="{EE5A79AC-2454-476E-B8F9-7226B56D4000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33" authorId="0" shapeId="0" xr:uid="{C899A604-E847-4206-8E31-A65D4DA63098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33" authorId="0" shapeId="0" xr:uid="{4F0E94D5-D744-4771-878C-B7DC677E1209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33" authorId="0" shapeId="0" xr:uid="{10B58D1A-A103-4B39-AA82-8040CCD27B44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36" authorId="0" shapeId="0" xr:uid="{27A4380A-24B4-4361-B397-E7625655C4BC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42" authorId="0" shapeId="0" xr:uid="{12121271-1C00-4A43-915B-3901A9A4A6B3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42" authorId="0" shapeId="0" xr:uid="{979261BE-8172-45E7-BBDC-7ACFD8235025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42" authorId="0" shapeId="0" xr:uid="{2BF0ECA4-AE14-4206-AFDF-8DE8097EF3E8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42" authorId="0" shapeId="0" xr:uid="{208B35AD-1107-49CB-98C6-4D25DE4358A5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45" authorId="0" shapeId="0" xr:uid="{DF8953D6-A867-45FA-96BF-82F1A59850F8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51" authorId="0" shapeId="0" xr:uid="{71085A94-0A39-4400-801E-9F72B3B65669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51" authorId="0" shapeId="0" xr:uid="{74F0FFCF-EFB3-4B7A-96AB-5CAEFBFA8D68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51" authorId="0" shapeId="0" xr:uid="{ED656E9A-EB41-41DA-A49C-87CA675A4060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51" authorId="0" shapeId="0" xr:uid="{4363B022-659A-4C58-A9DD-997F7524F47E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54" authorId="0" shapeId="0" xr:uid="{214D4227-665B-446D-BB83-2708354683DE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60" authorId="0" shapeId="0" xr:uid="{F9FE93F5-AD71-4A54-94BF-26F425FC2C67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60" authorId="0" shapeId="0" xr:uid="{6847A595-5062-41DF-9F57-C6C02315253C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60" authorId="0" shapeId="0" xr:uid="{BFC591C9-8403-4CDC-8746-0C24A9B15458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60" authorId="0" shapeId="0" xr:uid="{AAE3726C-B455-4EC7-8644-82EC73DC8288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63" authorId="0" shapeId="0" xr:uid="{9BB7E7FC-1944-4CE5-9225-88ED57E0B54F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69" authorId="0" shapeId="0" xr:uid="{87B6DDB9-5794-4E9D-8365-A63D56145A26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69" authorId="0" shapeId="0" xr:uid="{27AC745D-671C-47FE-891B-94D647797481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69" authorId="0" shapeId="0" xr:uid="{A391AE9C-7740-4E4F-B742-6C3EE77BC2B1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69" authorId="0" shapeId="0" xr:uid="{935E26AC-6A6E-4AC5-BDE4-09B8B65C4142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72" authorId="0" shapeId="0" xr:uid="{1BADDA14-F0B1-49E3-BB4E-6E60B4E02DC5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78" authorId="0" shapeId="0" xr:uid="{71BF81AC-8456-41BA-A4D8-60C73AF6A51F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78" authorId="0" shapeId="0" xr:uid="{B80674BB-8D37-4D0F-9392-D3D2B13FFBBE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78" authorId="0" shapeId="0" xr:uid="{4F330E30-3FE2-46B1-977F-2FF02FA5654D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78" authorId="0" shapeId="0" xr:uid="{DD94F30D-FFB8-415E-B171-E3B29DE2A645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81" authorId="0" shapeId="0" xr:uid="{BCF6A4E3-429E-4447-B744-5E26A2FC614B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87" authorId="0" shapeId="0" xr:uid="{3460105D-8224-4680-BECA-FAFC4A8DE155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87" authorId="0" shapeId="0" xr:uid="{77A7F6A5-BE24-489F-A6C2-30977346C53F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87" authorId="0" shapeId="0" xr:uid="{EC7CCFF5-D2DA-429E-9869-8F9E97BE569B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87" authorId="0" shapeId="0" xr:uid="{CFDC2AF3-00DD-42D9-A241-3B1D0919690B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90" authorId="0" shapeId="0" xr:uid="{2263905F-02B8-4AF8-AEAA-DA07E697F868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96" authorId="0" shapeId="0" xr:uid="{7A874E14-259E-4C5F-A107-6D67670D3B85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96" authorId="0" shapeId="0" xr:uid="{2DA4A4BA-AE3F-4266-9268-AE1ED06C350F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96" authorId="0" shapeId="0" xr:uid="{AD3E4AC3-8035-4DBC-B0D0-FA003378F969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96" authorId="0" shapeId="0" xr:uid="{C12C406A-CA60-4D68-8FF4-65C0168BA3A7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99" authorId="0" shapeId="0" xr:uid="{CD7C3EBB-F7F1-4BB6-BE7C-E4B101344D70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105" authorId="0" shapeId="0" xr:uid="{42B014FA-B0EC-484B-A43B-98774195940D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105" authorId="0" shapeId="0" xr:uid="{39CE2ABC-15D5-46F4-A079-69AB9218DD12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105" authorId="0" shapeId="0" xr:uid="{981593E2-14E4-4CB0-A22A-644561A35A77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105" authorId="0" shapeId="0" xr:uid="{FBCBD9CD-2B36-4426-957E-ABB8B186C827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108" authorId="0" shapeId="0" xr:uid="{8F5B3A68-7EC1-4897-A242-307C9E59ABEB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115" authorId="0" shapeId="0" xr:uid="{B9ED6359-3534-4ACB-9769-2B80EFFF1C00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115" authorId="0" shapeId="0" xr:uid="{7A13F1A6-1091-44D9-B4FC-A22A73256BE7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115" authorId="0" shapeId="0" xr:uid="{D56DCB5B-D37C-4A3F-A32D-27546A34F6B3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115" authorId="0" shapeId="0" xr:uid="{A9648053-4E4C-450C-B383-A6188BC25815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118" authorId="0" shapeId="0" xr:uid="{85E5560E-E83B-49D1-B9BC-DC65463FC195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林田裕一</author>
  </authors>
  <commentList>
    <comment ref="B2" authorId="0" shapeId="0" xr:uid="{E194391E-6FD3-484C-A4F6-66ADD3C342F6}">
      <text>
        <r>
          <rPr>
            <b/>
            <sz val="9"/>
            <color indexed="81"/>
            <rFont val="MS P ゴシック"/>
            <family val="3"/>
            <charset val="128"/>
          </rPr>
          <t>工事番号から入力してください。</t>
        </r>
      </text>
    </comment>
    <comment ref="B3" authorId="0" shapeId="0" xr:uid="{DDBDB895-19B5-4C88-A77A-5F70038F29FA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
入力例）
2025/04/01</t>
        </r>
      </text>
    </comment>
    <comment ref="D3" authorId="0" shapeId="0" xr:uid="{24B240D8-22D8-4AA0-997F-B722EAFF9BBB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
入力例）
2025/12/31</t>
        </r>
      </text>
    </comment>
    <comment ref="A6" authorId="0" shapeId="0" xr:uid="{A9E6F90D-2C89-451D-A2BF-B8ECCF383493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6" authorId="0" shapeId="0" xr:uid="{753987A8-F759-4FFE-9C23-CD6BFE90AC58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F6" authorId="0" shapeId="0" xr:uid="{3DDB425B-62DB-4A12-B7CF-2056CB462B5C}">
      <text>
        <r>
          <rPr>
            <b/>
            <sz val="9"/>
            <color indexed="81"/>
            <rFont val="MS P ゴシック"/>
            <family val="3"/>
            <charset val="128"/>
          </rPr>
          <t>数値のみ入力</t>
        </r>
      </text>
    </comment>
    <comment ref="G6" authorId="0" shapeId="0" xr:uid="{6CB81BA8-0C99-4F59-AE8A-DAD57A949008}">
      <text>
        <r>
          <rPr>
            <b/>
            <sz val="9"/>
            <color indexed="81"/>
            <rFont val="MS P ゴシック"/>
            <family val="3"/>
            <charset val="128"/>
          </rPr>
          <t>数値のみ入力</t>
        </r>
      </text>
    </comment>
    <comment ref="H6" authorId="0" shapeId="0" xr:uid="{F189BDD6-33D2-4B6F-BA90-97A9B275370A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6" authorId="0" shapeId="0" xr:uid="{F5DBAE61-6755-4357-9982-B1EFFBC05C4A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9" authorId="0" shapeId="0" xr:uid="{2F22BDB4-0311-45B2-AEF8-0BB07D9DD22F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15" authorId="0" shapeId="0" xr:uid="{671EC5F6-5B19-41F1-864F-136565B71F1B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15" authorId="0" shapeId="0" xr:uid="{1F661261-D611-4E41-A3B2-7244C4D6B8C6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15" authorId="0" shapeId="0" xr:uid="{D95A4F47-FFA6-4A12-A9B0-D9166824A72A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15" authorId="0" shapeId="0" xr:uid="{0662BB76-EF43-4917-8264-92B57D44233B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18" authorId="0" shapeId="0" xr:uid="{7878E180-292D-402D-8C67-7DB5297E18C8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24" authorId="0" shapeId="0" xr:uid="{DC35B7CF-0287-4753-86E1-9514D42DE735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24" authorId="0" shapeId="0" xr:uid="{1CF07903-F3C1-4990-A83E-E90C60EEEDAE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24" authorId="0" shapeId="0" xr:uid="{9D8C888D-C10A-4FDC-869C-BC8C4840F5A2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24" authorId="0" shapeId="0" xr:uid="{651D813A-FD78-4080-AF98-4219665DB8DC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27" authorId="0" shapeId="0" xr:uid="{614B5050-6DE8-4051-9B8B-59F8163CB1F3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33" authorId="0" shapeId="0" xr:uid="{D91BCEB9-7699-4BDB-A292-6284F4296E94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33" authorId="0" shapeId="0" xr:uid="{7829EA0F-2D63-48E1-8613-BA320A34CECC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33" authorId="0" shapeId="0" xr:uid="{9778AAFE-B7F8-4AEB-B335-829327BC0785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33" authorId="0" shapeId="0" xr:uid="{397BC77C-5649-487C-931C-F54033F78A45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36" authorId="0" shapeId="0" xr:uid="{196A0F3A-22CA-4806-8224-3C85955D0346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42" authorId="0" shapeId="0" xr:uid="{FA882EDB-B093-494A-B3D9-DAD638AC0250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42" authorId="0" shapeId="0" xr:uid="{89E4112B-5565-4DAA-880F-B76B4C35DD1D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42" authorId="0" shapeId="0" xr:uid="{3CFD2D32-5AC3-4D1B-A121-4DA75E022F1B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42" authorId="0" shapeId="0" xr:uid="{D849371B-30DF-45D1-B8E1-6CA665C9961E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45" authorId="0" shapeId="0" xr:uid="{0F951F40-CDBF-4094-8376-B01EB79FDEF9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51" authorId="0" shapeId="0" xr:uid="{A6D71549-6490-4F8B-8AE3-9F8848776364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51" authorId="0" shapeId="0" xr:uid="{0C4D4F1B-7F78-46F3-B2BB-8FC187BC77D1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51" authorId="0" shapeId="0" xr:uid="{F18126A7-B585-4DBA-A2F2-F11272810B14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51" authorId="0" shapeId="0" xr:uid="{12353638-34C1-4A25-B55C-C3AC7FDE2429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54" authorId="0" shapeId="0" xr:uid="{C673FCB1-F8A4-4D7E-9E27-C35FB737A5ED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60" authorId="0" shapeId="0" xr:uid="{4C8D138B-6C39-4FC8-ACBE-A023C251B646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60" authorId="0" shapeId="0" xr:uid="{0FAB2562-A4F9-4DF6-80A3-3380701818F3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60" authorId="0" shapeId="0" xr:uid="{8A079A94-00D6-47D2-A65C-26D3BA102C32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60" authorId="0" shapeId="0" xr:uid="{FE1F6D62-2153-4401-A922-F805897D30FB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63" authorId="0" shapeId="0" xr:uid="{FA4349E4-3190-4DEC-97B3-C6CE548A1C4A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69" authorId="0" shapeId="0" xr:uid="{1ECB5E6D-3AB9-43E6-8556-10F0B93406C9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69" authorId="0" shapeId="0" xr:uid="{B91D2122-E7FE-4D18-8844-BF29F7FF4581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69" authorId="0" shapeId="0" xr:uid="{78ECCFEF-2257-47CE-9266-0DA34816807E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69" authorId="0" shapeId="0" xr:uid="{489B0D68-3219-48B7-8FD1-25084E534A25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72" authorId="0" shapeId="0" xr:uid="{2A449DDA-4123-494D-AB48-AE41406446E0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78" authorId="0" shapeId="0" xr:uid="{6C3D73B1-26BA-4C37-822A-4D7D47FF4E56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78" authorId="0" shapeId="0" xr:uid="{4DF7C740-179C-43B5-8880-9587037C7E94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78" authorId="0" shapeId="0" xr:uid="{2B05605A-BBEC-4033-91A6-C121EBF5D74B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78" authorId="0" shapeId="0" xr:uid="{556DC81B-1BDC-40A2-AFD2-528FCE547DE7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81" authorId="0" shapeId="0" xr:uid="{A32F66F1-62E5-467E-9FAE-97BC4AA6AF59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87" authorId="0" shapeId="0" xr:uid="{645FD846-7E31-417E-8650-626C22E18A6C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87" authorId="0" shapeId="0" xr:uid="{A057157C-DA54-4A5D-B297-4D18EC22D7B0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87" authorId="0" shapeId="0" xr:uid="{712F98D7-8169-40AC-937F-A7E597189282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87" authorId="0" shapeId="0" xr:uid="{2FD488E8-F5DB-4DDD-AE6E-007B97974F4E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90" authorId="0" shapeId="0" xr:uid="{0EC5041D-8ED5-43C8-B5D5-2A0850818102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96" authorId="0" shapeId="0" xr:uid="{7CACF975-BE2D-4F88-894B-2E2398580F14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96" authorId="0" shapeId="0" xr:uid="{BA5A86A6-6895-4F1F-9BBB-A054E7478D71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96" authorId="0" shapeId="0" xr:uid="{B16F4783-E162-4BA0-BEA9-4790D54B8F15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96" authorId="0" shapeId="0" xr:uid="{7292D721-4299-4B67-B4C7-9B147EDC6396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99" authorId="0" shapeId="0" xr:uid="{93A030B2-C2B4-42E9-ABC0-812C4BCA2D0A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105" authorId="0" shapeId="0" xr:uid="{DBF21091-C092-4469-959D-8BD2F9FE1113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105" authorId="0" shapeId="0" xr:uid="{CF5AC339-866A-4BCA-AB0A-EBB131A6500C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105" authorId="0" shapeId="0" xr:uid="{54E2F7EF-8EFD-4DFF-80E6-AC7EE5B54EB8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105" authorId="0" shapeId="0" xr:uid="{F5407CD6-9D45-45AB-A8BF-C6F34F1FDB57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108" authorId="0" shapeId="0" xr:uid="{8CA46241-3883-41C2-BC69-16F769DB1B2C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  <comment ref="A115" authorId="0" shapeId="0" xr:uid="{2DA8026A-3933-4F6B-9A33-7B3CC72AEFFA}">
      <text>
        <r>
          <rPr>
            <b/>
            <sz val="9"/>
            <color indexed="81"/>
            <rFont val="MS P ゴシック"/>
            <family val="3"/>
            <charset val="128"/>
          </rPr>
          <t>受注会社名を入力</t>
        </r>
      </text>
    </comment>
    <comment ref="D115" authorId="0" shapeId="0" xr:uid="{04D401BD-6507-4278-8C70-5FE878BE651A}">
      <text>
        <r>
          <rPr>
            <b/>
            <sz val="9"/>
            <color indexed="81"/>
            <rFont val="MS P ゴシック"/>
            <family val="3"/>
            <charset val="128"/>
          </rPr>
          <t>下請契約がある場合には、下請けの技術者及び技能労働者名を入力。
入力欄が不足する場合は適宜追加すること</t>
        </r>
      </text>
    </comment>
    <comment ref="H115" authorId="0" shapeId="0" xr:uid="{39EA0FF6-400C-4D23-980C-B4E765D99589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業を追加された際は、手入力、算定式を入力してください。</t>
        </r>
      </text>
    </comment>
    <comment ref="I115" authorId="0" shapeId="0" xr:uid="{E2D06BD1-A748-41BC-8931-E91C3BE98640}">
      <text>
        <r>
          <rPr>
            <b/>
            <sz val="9"/>
            <color indexed="81"/>
            <rFont val="MS P ゴシック"/>
            <family val="3"/>
            <charset val="128"/>
          </rPr>
          <t>算定式が設定されています。
行を追加した際は、手入力で入力してください。</t>
        </r>
      </text>
    </comment>
    <comment ref="A118" authorId="0" shapeId="0" xr:uid="{DF798B69-DD76-4165-9B2B-3921F296842C}">
      <text>
        <r>
          <rPr>
            <b/>
            <sz val="9"/>
            <color indexed="81"/>
            <rFont val="MS P ゴシック"/>
            <family val="3"/>
            <charset val="128"/>
          </rPr>
          <t>下請企業がある場合には、下請け企業名を入力</t>
        </r>
      </text>
    </comment>
  </commentList>
</comments>
</file>

<file path=xl/sharedStrings.xml><?xml version="1.0" encoding="utf-8"?>
<sst xmlns="http://schemas.openxmlformats.org/spreadsheetml/2006/main" count="283" uniqueCount="47">
  <si>
    <t>週休２日（交替制）工事　休日取得状況表</t>
    <rPh sb="0" eb="2">
      <t>シュウキュウ</t>
    </rPh>
    <rPh sb="3" eb="4">
      <t>ニチ</t>
    </rPh>
    <rPh sb="5" eb="8">
      <t>コウタイセイ</t>
    </rPh>
    <rPh sb="9" eb="11">
      <t>コウジ</t>
    </rPh>
    <rPh sb="12" eb="16">
      <t>キュウジツシュトク</t>
    </rPh>
    <rPh sb="16" eb="19">
      <t>ジョウキョウヒョウ</t>
    </rPh>
    <phoneticPr fontId="1"/>
  </si>
  <si>
    <t>期　間：</t>
    <rPh sb="0" eb="1">
      <t>キ</t>
    </rPh>
    <rPh sb="2" eb="3">
      <t>アイダ</t>
    </rPh>
    <phoneticPr fontId="1"/>
  </si>
  <si>
    <t>工事名：</t>
    <rPh sb="0" eb="3">
      <t>コウジメイ</t>
    </rPh>
    <phoneticPr fontId="1"/>
  </si>
  <si>
    <t>会社名</t>
    <rPh sb="0" eb="3">
      <t>カイシャメイ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</si>
  <si>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</si>
  <si>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■休日率及び平均休日率</t>
    <rPh sb="1" eb="3">
      <t>キュウジツ</t>
    </rPh>
    <rPh sb="3" eb="4">
      <t>リツ</t>
    </rPh>
    <rPh sb="4" eb="5">
      <t>オヨ</t>
    </rPh>
    <rPh sb="6" eb="11">
      <t>ヘイキンキュウジツリツ</t>
    </rPh>
    <phoneticPr fontId="1"/>
  </si>
  <si>
    <t>・休日率（％）＝各技術者及び技能労働者の休日日数÷確認対象期間（工期日数）</t>
    <rPh sb="1" eb="4">
      <t>キュウジツリツ</t>
    </rPh>
    <rPh sb="8" eb="13">
      <t>カクギジュツシャオヨ</t>
    </rPh>
    <rPh sb="14" eb="18">
      <t>ギノウロウドウ</t>
    </rPh>
    <rPh sb="18" eb="19">
      <t>シャ</t>
    </rPh>
    <rPh sb="20" eb="22">
      <t>キュウジツ</t>
    </rPh>
    <rPh sb="22" eb="24">
      <t>ニッスウ</t>
    </rPh>
    <rPh sb="25" eb="31">
      <t>カクニンタイショウキカン</t>
    </rPh>
    <rPh sb="32" eb="34">
      <t>コウキ</t>
    </rPh>
    <rPh sb="34" eb="36">
      <t>ニッスウ</t>
    </rPh>
    <phoneticPr fontId="1"/>
  </si>
  <si>
    <t>・平均休日率（％）＝対象全技術者及び技能労働者の休日率の平均</t>
    <rPh sb="1" eb="6">
      <t>ヘイキンキュウジツリツ</t>
    </rPh>
    <rPh sb="10" eb="13">
      <t>タイショウゼン</t>
    </rPh>
    <rPh sb="13" eb="16">
      <t>ギジュツシャ</t>
    </rPh>
    <rPh sb="16" eb="17">
      <t>オヨ</t>
    </rPh>
    <rPh sb="18" eb="23">
      <t>ギノウロウドウシャ</t>
    </rPh>
    <rPh sb="24" eb="27">
      <t>キュウジツリツ</t>
    </rPh>
    <rPh sb="28" eb="30">
      <t>ヘイキン</t>
    </rPh>
    <phoneticPr fontId="1"/>
  </si>
  <si>
    <t>平均休日率</t>
    <rPh sb="0" eb="5">
      <t>ヘイキンキュウジツリツ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</si>
  <si>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</si>
  <si>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</si>
  <si>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</si>
  <si>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28.5％以上</t>
    <rPh sb="5" eb="7">
      <t>イジョウ</t>
    </rPh>
    <phoneticPr fontId="1"/>
  </si>
  <si>
    <t>４週８休以上</t>
    <rPh sb="1" eb="2">
      <t>シュウ</t>
    </rPh>
    <rPh sb="3" eb="6">
      <t>キュウイジョウ</t>
    </rPh>
    <phoneticPr fontId="1"/>
  </si>
  <si>
    <t>４週６休以上４週７休未満</t>
    <rPh sb="1" eb="2">
      <t>シュウ</t>
    </rPh>
    <rPh sb="3" eb="4">
      <t>キュウ</t>
    </rPh>
    <rPh sb="4" eb="6">
      <t>イジョウ</t>
    </rPh>
    <rPh sb="7" eb="8">
      <t>シュウ</t>
    </rPh>
    <rPh sb="9" eb="12">
      <t>キュウミマン</t>
    </rPh>
    <phoneticPr fontId="1"/>
  </si>
  <si>
    <t>４週７休以上４週８休未満</t>
    <rPh sb="1" eb="2">
      <t>シュウ</t>
    </rPh>
    <rPh sb="3" eb="6">
      <t>キュウイジョウ</t>
    </rPh>
    <rPh sb="7" eb="8">
      <t>シュウ</t>
    </rPh>
    <rPh sb="9" eb="10">
      <t>キュウ</t>
    </rPh>
    <rPh sb="10" eb="12">
      <t>ミマン</t>
    </rPh>
    <phoneticPr fontId="1"/>
  </si>
  <si>
    <t>４週６休未満</t>
    <rPh sb="1" eb="2">
      <t>シュウ</t>
    </rPh>
    <rPh sb="3" eb="4">
      <t>キュウ</t>
    </rPh>
    <rPh sb="4" eb="6">
      <t>ミマン</t>
    </rPh>
    <phoneticPr fontId="1"/>
  </si>
  <si>
    <t>氏名</t>
    <rPh sb="0" eb="2">
      <t>シメイ</t>
    </rPh>
    <phoneticPr fontId="1"/>
  </si>
  <si>
    <t>工期日数
①</t>
    <rPh sb="0" eb="2">
      <t>コウキ</t>
    </rPh>
    <rPh sb="2" eb="4">
      <t>ニッスウ</t>
    </rPh>
    <phoneticPr fontId="1"/>
  </si>
  <si>
    <t>休日日数
②</t>
    <rPh sb="0" eb="4">
      <t>キュウジツニッスウ</t>
    </rPh>
    <phoneticPr fontId="1"/>
  </si>
  <si>
    <t>休日日数の割合
③</t>
    <rPh sb="0" eb="2">
      <t>キュウジツ</t>
    </rPh>
    <rPh sb="2" eb="4">
      <t>ニッスウ</t>
    </rPh>
    <rPh sb="5" eb="7">
      <t>ワリアイ</t>
    </rPh>
    <phoneticPr fontId="1"/>
  </si>
  <si>
    <t>平均休日率
③の平均</t>
    <rPh sb="0" eb="2">
      <t>ヘイキン</t>
    </rPh>
    <rPh sb="2" eb="5">
      <t>キュウジツリツ</t>
    </rPh>
    <rPh sb="8" eb="10">
      <t>ヘイキン</t>
    </rPh>
    <phoneticPr fontId="1"/>
  </si>
  <si>
    <t>月別判定</t>
    <rPh sb="0" eb="2">
      <t>ツキベツ</t>
    </rPh>
    <rPh sb="2" eb="4">
      <t>ハンテイ</t>
    </rPh>
    <phoneticPr fontId="1"/>
  </si>
  <si>
    <t>～</t>
    <phoneticPr fontId="1"/>
  </si>
  <si>
    <t>（契約工期を記載してください。）</t>
    <rPh sb="1" eb="5">
      <t>ケイヤクコウキ</t>
    </rPh>
    <rPh sb="6" eb="8">
      <t>キサイ</t>
    </rPh>
    <phoneticPr fontId="1"/>
  </si>
  <si>
    <t>久米三郎</t>
    <rPh sb="0" eb="2">
      <t>クメ</t>
    </rPh>
    <rPh sb="2" eb="4">
      <t>サブロウ</t>
    </rPh>
    <phoneticPr fontId="1"/>
  </si>
  <si>
    <t>区　　　分</t>
    <rPh sb="0" eb="1">
      <t>ク</t>
    </rPh>
    <rPh sb="4" eb="5">
      <t>ブン</t>
    </rPh>
    <phoneticPr fontId="1"/>
  </si>
  <si>
    <t>【令和７年４月】</t>
    <rPh sb="1" eb="3">
      <t>レイワ</t>
    </rPh>
    <rPh sb="4" eb="5">
      <t>ネン</t>
    </rPh>
    <rPh sb="6" eb="7">
      <t>ガツ</t>
    </rPh>
    <phoneticPr fontId="1"/>
  </si>
  <si>
    <t>【令和７年５月】</t>
    <rPh sb="1" eb="3">
      <t>レイワ</t>
    </rPh>
    <rPh sb="4" eb="5">
      <t>ネン</t>
    </rPh>
    <rPh sb="6" eb="7">
      <t>ガツ</t>
    </rPh>
    <phoneticPr fontId="1"/>
  </si>
  <si>
    <t>【令和７年６月】</t>
    <rPh sb="1" eb="3">
      <t>レイワ</t>
    </rPh>
    <rPh sb="4" eb="5">
      <t>ネン</t>
    </rPh>
    <rPh sb="6" eb="7">
      <t>ガツ</t>
    </rPh>
    <phoneticPr fontId="1"/>
  </si>
  <si>
    <t>【令和７年８月】</t>
    <rPh sb="1" eb="3">
      <t>レイワ</t>
    </rPh>
    <rPh sb="4" eb="5">
      <t>ネン</t>
    </rPh>
    <rPh sb="6" eb="7">
      <t>ガツ</t>
    </rPh>
    <phoneticPr fontId="1"/>
  </si>
  <si>
    <t>【令和７年９月】</t>
    <rPh sb="1" eb="3">
      <t>レイワ</t>
    </rPh>
    <rPh sb="4" eb="5">
      <t>ネン</t>
    </rPh>
    <rPh sb="6" eb="7">
      <t>ガツ</t>
    </rPh>
    <phoneticPr fontId="1"/>
  </si>
  <si>
    <t>【令和７年10月】</t>
    <rPh sb="1" eb="3">
      <t>レイワ</t>
    </rPh>
    <rPh sb="4" eb="5">
      <t>ネン</t>
    </rPh>
    <rPh sb="7" eb="8">
      <t>ガツ</t>
    </rPh>
    <phoneticPr fontId="1"/>
  </si>
  <si>
    <t>【令和７年11月】</t>
    <rPh sb="1" eb="3">
      <t>レイワ</t>
    </rPh>
    <rPh sb="4" eb="5">
      <t>ネン</t>
    </rPh>
    <rPh sb="7" eb="8">
      <t>ガツ</t>
    </rPh>
    <phoneticPr fontId="1"/>
  </si>
  <si>
    <t>【令和７年12月】</t>
    <rPh sb="1" eb="3">
      <t>レイワ</t>
    </rPh>
    <rPh sb="4" eb="5">
      <t>ネン</t>
    </rPh>
    <rPh sb="7" eb="8">
      <t>ガツ</t>
    </rPh>
    <phoneticPr fontId="1"/>
  </si>
  <si>
    <t>【令和８年１月】</t>
    <rPh sb="1" eb="3">
      <t>レイワ</t>
    </rPh>
    <rPh sb="4" eb="5">
      <t>ネン</t>
    </rPh>
    <rPh sb="6" eb="7">
      <t>ガツ</t>
    </rPh>
    <phoneticPr fontId="1"/>
  </si>
  <si>
    <t>【令和８年２月】</t>
    <rPh sb="1" eb="3">
      <t>レイワ</t>
    </rPh>
    <rPh sb="4" eb="5">
      <t>ネン</t>
    </rPh>
    <rPh sb="6" eb="7">
      <t>ガツ</t>
    </rPh>
    <phoneticPr fontId="1"/>
  </si>
  <si>
    <t>【令和８年３月】</t>
    <rPh sb="1" eb="3">
      <t>レイワ</t>
    </rPh>
    <rPh sb="4" eb="5">
      <t>ネン</t>
    </rPh>
    <rPh sb="6" eb="7">
      <t>ガツ</t>
    </rPh>
    <phoneticPr fontId="1"/>
  </si>
  <si>
    <t>【令和７年７月】</t>
    <rPh sb="1" eb="3">
      <t>レイワ</t>
    </rPh>
    <rPh sb="4" eb="5">
      <t>ネン</t>
    </rPh>
    <rPh sb="6" eb="7">
      <t>ガツ</t>
    </rPh>
    <phoneticPr fontId="1"/>
  </si>
  <si>
    <t>黒肥地次郎</t>
    <rPh sb="0" eb="3">
      <t>クロヒジ</t>
    </rPh>
    <rPh sb="3" eb="5">
      <t>ジロウ</t>
    </rPh>
    <phoneticPr fontId="1"/>
  </si>
  <si>
    <t>奥野五郎</t>
    <rPh sb="0" eb="2">
      <t>オクノ</t>
    </rPh>
    <rPh sb="2" eb="4">
      <t>ゴロウ</t>
    </rPh>
    <phoneticPr fontId="1"/>
  </si>
  <si>
    <t>槻木一郎</t>
    <rPh sb="0" eb="2">
      <t>ツキギ</t>
    </rPh>
    <rPh sb="2" eb="4">
      <t>イチロウ</t>
    </rPh>
    <phoneticPr fontId="1"/>
  </si>
  <si>
    <t>多良木一郎</t>
    <rPh sb="0" eb="3">
      <t>タラギ</t>
    </rPh>
    <rPh sb="3" eb="5">
      <t>イチロウ</t>
    </rPh>
    <phoneticPr fontId="1"/>
  </si>
  <si>
    <t>７建工第１号　町道○○○○線拡幅工事</t>
    <rPh sb="1" eb="2">
      <t>ケン</t>
    </rPh>
    <rPh sb="2" eb="3">
      <t>コウ</t>
    </rPh>
    <rPh sb="3" eb="4">
      <t>ダイ</t>
    </rPh>
    <rPh sb="5" eb="6">
      <t>ゴウ</t>
    </rPh>
    <rPh sb="7" eb="9">
      <t>チョウドウ</t>
    </rPh>
    <rPh sb="13" eb="14">
      <t>セン</t>
    </rPh>
    <rPh sb="14" eb="18">
      <t>カクフクコウジ</t>
    </rPh>
    <phoneticPr fontId="1"/>
  </si>
  <si>
    <t>○○○○建設株式会社</t>
    <rPh sb="4" eb="6">
      <t>ケンセツ</t>
    </rPh>
    <rPh sb="6" eb="10">
      <t>カブシキガイシャ</t>
    </rPh>
    <phoneticPr fontId="1"/>
  </si>
  <si>
    <t>多良木太郎</t>
    <rPh sb="0" eb="3">
      <t>タラギ</t>
    </rPh>
    <rPh sb="3" eb="5">
      <t>タロウ</t>
    </rPh>
    <phoneticPr fontId="1"/>
  </si>
  <si>
    <t>（下請）
株式会社○○○建設</t>
    <rPh sb="1" eb="3">
      <t>シタウ</t>
    </rPh>
    <rPh sb="5" eb="9">
      <t>カブシキガイシャ</t>
    </rPh>
    <rPh sb="12" eb="14">
      <t>ケンセツ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</si>
</sst>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80" formatCode="[$-411]ggge&quot;年&quot;m&quot;月&quot;d&quot;日&quot;;@"/>
    <numFmt numFmtId="181" formatCode="0&quot;日&quot;"/>
    <numFmt numFmtId="182" formatCode="0.0%"/>
  </numFmts>
  <fonts count="6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4" fillId="0" borderId="0" xfId="0" applyFont="1" applyAlignment="1">
      <alignment horizontal="left" vertical="center" indent="3"/>
    </xf>
    <xf numFmtId="182" fontId="0" fillId="0" borderId="2" xfId="0" applyNumberFormat="1" applyBorder="1" applyAlignment="1">
      <alignment horizontal="center" vertical="center"/>
    </xf>
    <xf numFmtId="182" fontId="0" fillId="0" borderId="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18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81" fontId="2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82" fontId="2" fillId="0" borderId="2" xfId="0" applyNumberFormat="1" applyFont="1" applyBorder="1" applyAlignment="1">
      <alignment horizontal="center" vertical="center"/>
    </xf>
    <xf numFmtId="182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82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C674-DA7F-4BC2-BC33-F9D84FF83049}">
  <sheetPr>
    <tabColor rgb="FFFFFF00"/>
  </sheetPr>
  <dimension ref="A1:I129"/>
  <sheetViews>
    <sheetView view="pageBreakPreview" zoomScaleNormal="100" zoomScaleSheetLayoutView="100" workbookViewId="0">
      <selection activeCell="H6" sqref="H6:H11"/>
    </sheetView>
  </sheetViews>
  <sheetFormatPr defaultRowHeight="13.5"/>
  <cols>
    <col min="1" max="1" width="8.625" customWidth="1"/>
    <col min="2" max="2" width="16.625" style="10" customWidth="1"/>
    <col min="3" max="4" width="4.625" customWidth="1"/>
    <col min="5" max="5" width="12.625" customWidth="1"/>
    <col min="6" max="8" width="15.625" customWidth="1"/>
    <col min="9" max="9" width="14.625" customWidth="1"/>
    <col min="10" max="12" width="10.625" customWidth="1"/>
    <col min="13" max="129" width="1.625" customWidth="1"/>
  </cols>
  <sheetData>
    <row r="1" spans="1:9" ht="24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4.95" customHeight="1">
      <c r="A2" t="s">
        <v>2</v>
      </c>
      <c r="B2" s="29" t="s">
        <v>43</v>
      </c>
      <c r="C2" s="29"/>
      <c r="D2" s="29"/>
      <c r="E2" s="29"/>
      <c r="F2" s="29"/>
      <c r="G2" s="29"/>
      <c r="H2" s="29"/>
      <c r="I2" s="29"/>
    </row>
    <row r="3" spans="1:9" ht="24.95" customHeight="1">
      <c r="A3" t="s">
        <v>1</v>
      </c>
      <c r="B3" s="30">
        <v>45762</v>
      </c>
      <c r="C3" s="1" t="s">
        <v>23</v>
      </c>
      <c r="D3" s="31">
        <v>45900</v>
      </c>
      <c r="E3" s="31"/>
      <c r="F3" s="5" t="s">
        <v>24</v>
      </c>
      <c r="G3" s="5"/>
      <c r="H3" s="5"/>
      <c r="I3" s="5"/>
    </row>
    <row r="4" spans="1:9">
      <c r="A4" s="17" t="s">
        <v>27</v>
      </c>
      <c r="B4" s="17"/>
    </row>
    <row r="5" spans="1:9" ht="30" customHeight="1">
      <c r="A5" s="8" t="s">
        <v>3</v>
      </c>
      <c r="B5" s="9"/>
      <c r="C5" s="2"/>
      <c r="D5" s="6" t="s">
        <v>17</v>
      </c>
      <c r="E5" s="6"/>
      <c r="F5" s="7" t="s">
        <v>18</v>
      </c>
      <c r="G5" s="7" t="s">
        <v>19</v>
      </c>
      <c r="H5" s="7" t="s">
        <v>20</v>
      </c>
      <c r="I5" s="7" t="s">
        <v>21</v>
      </c>
    </row>
    <row r="6" spans="1:9" ht="18" customHeight="1">
      <c r="A6" s="32" t="s">
        <v>44</v>
      </c>
      <c r="B6" s="32"/>
      <c r="C6" s="2">
        <v>1</v>
      </c>
      <c r="D6" s="32" t="s">
        <v>45</v>
      </c>
      <c r="E6" s="32"/>
      <c r="F6" s="38">
        <v>15</v>
      </c>
      <c r="G6" s="38">
        <v>5</v>
      </c>
      <c r="H6" s="39">
        <f>IF(D6="","",ROUND(G6/F6,3))</f>
        <v>0.33300000000000002</v>
      </c>
      <c r="I6" s="42">
        <f>IF(D6="","",AVERAGE(H6:H11))</f>
        <v>0.3</v>
      </c>
    </row>
    <row r="7" spans="1:9" ht="18" customHeight="1">
      <c r="A7" s="32"/>
      <c r="B7" s="32"/>
      <c r="C7" s="2">
        <v>2</v>
      </c>
      <c r="D7" s="40" t="s">
        <v>42</v>
      </c>
      <c r="E7" s="41"/>
      <c r="F7" s="38">
        <v>15</v>
      </c>
      <c r="G7" s="38">
        <v>5</v>
      </c>
      <c r="H7" s="39">
        <f t="shared" ref="H7:H11" si="0">IF(D7="","",ROUND(G7/F7,3))</f>
        <v>0.33300000000000002</v>
      </c>
      <c r="I7" s="43"/>
    </row>
    <row r="8" spans="1:9" ht="18" customHeight="1">
      <c r="A8" s="32"/>
      <c r="B8" s="32"/>
      <c r="C8" s="2">
        <v>3</v>
      </c>
      <c r="D8" s="40" t="s">
        <v>39</v>
      </c>
      <c r="E8" s="41"/>
      <c r="F8" s="38">
        <v>15</v>
      </c>
      <c r="G8" s="38">
        <v>5</v>
      </c>
      <c r="H8" s="39">
        <f t="shared" si="0"/>
        <v>0.33300000000000002</v>
      </c>
      <c r="I8" s="14" t="s">
        <v>22</v>
      </c>
    </row>
    <row r="9" spans="1:9" ht="18" customHeight="1">
      <c r="A9" s="54" t="s">
        <v>46</v>
      </c>
      <c r="B9" s="33"/>
      <c r="C9" s="2">
        <v>4</v>
      </c>
      <c r="D9" s="32" t="s">
        <v>25</v>
      </c>
      <c r="E9" s="32"/>
      <c r="F9" s="38">
        <v>15</v>
      </c>
      <c r="G9" s="38">
        <v>4</v>
      </c>
      <c r="H9" s="39">
        <f t="shared" si="0"/>
        <v>0.26700000000000002</v>
      </c>
      <c r="I9" s="44" t="str">
        <f>IF(I6="","",IF(I6&gt;=0.285,"４週８休以上",IF(I6&gt;=0.25,"４週７休以上４週８休未満",IF(I6&gt;=0.214,"４週６休以上４週７休未満","４週６休未満"))))</f>
        <v>４週８休以上</v>
      </c>
    </row>
    <row r="10" spans="1:9" ht="18" customHeight="1">
      <c r="A10" s="34"/>
      <c r="B10" s="35"/>
      <c r="C10" s="2">
        <v>5</v>
      </c>
      <c r="D10" s="32" t="s">
        <v>40</v>
      </c>
      <c r="E10" s="32"/>
      <c r="F10" s="38">
        <v>15</v>
      </c>
      <c r="G10" s="38">
        <v>4</v>
      </c>
      <c r="H10" s="39">
        <f t="shared" si="0"/>
        <v>0.26700000000000002</v>
      </c>
      <c r="I10" s="45"/>
    </row>
    <row r="11" spans="1:9" ht="18" customHeight="1">
      <c r="A11" s="36"/>
      <c r="B11" s="37"/>
      <c r="C11" s="2">
        <v>6</v>
      </c>
      <c r="D11" s="32" t="s">
        <v>41</v>
      </c>
      <c r="E11" s="32"/>
      <c r="F11" s="38">
        <v>15</v>
      </c>
      <c r="G11" s="38">
        <v>4</v>
      </c>
      <c r="H11" s="39">
        <f t="shared" si="0"/>
        <v>0.26700000000000002</v>
      </c>
      <c r="I11" s="46"/>
    </row>
    <row r="12" spans="1:9" ht="9.9499999999999993" customHeight="1"/>
    <row r="13" spans="1:9">
      <c r="A13" s="17" t="s">
        <v>28</v>
      </c>
      <c r="B13" s="17"/>
    </row>
    <row r="14" spans="1:9" ht="30" customHeight="1">
      <c r="A14" s="8" t="s">
        <v>3</v>
      </c>
      <c r="B14" s="9"/>
      <c r="C14" s="2"/>
      <c r="D14" s="6" t="s">
        <v>17</v>
      </c>
      <c r="E14" s="6"/>
      <c r="F14" s="7" t="s">
        <v>18</v>
      </c>
      <c r="G14" s="7" t="s">
        <v>19</v>
      </c>
      <c r="H14" s="7" t="s">
        <v>20</v>
      </c>
      <c r="I14" s="7" t="s">
        <v>21</v>
      </c>
    </row>
    <row r="15" spans="1:9" ht="18" customHeight="1">
      <c r="A15" s="32" t="s">
        <v>44</v>
      </c>
      <c r="B15" s="32"/>
      <c r="C15" s="2">
        <v>1</v>
      </c>
      <c r="D15" s="32" t="s">
        <v>45</v>
      </c>
      <c r="E15" s="32"/>
      <c r="F15" s="38">
        <v>31</v>
      </c>
      <c r="G15" s="38">
        <v>11</v>
      </c>
      <c r="H15" s="39">
        <f>IF(D15="","",ROUND(G15/F15,3))</f>
        <v>0.35499999999999998</v>
      </c>
      <c r="I15" s="42">
        <f>IF(D15="","",AVERAGE(H15:H20))</f>
        <v>0.27449999999999997</v>
      </c>
    </row>
    <row r="16" spans="1:9" ht="18" customHeight="1">
      <c r="A16" s="32"/>
      <c r="B16" s="32"/>
      <c r="C16" s="2">
        <v>2</v>
      </c>
      <c r="D16" s="40" t="s">
        <v>42</v>
      </c>
      <c r="E16" s="41"/>
      <c r="F16" s="38">
        <v>31</v>
      </c>
      <c r="G16" s="38">
        <v>11</v>
      </c>
      <c r="H16" s="39">
        <f t="shared" ref="H16:H20" si="1">IF(D16="","",ROUND(G16/F16,3))</f>
        <v>0.35499999999999998</v>
      </c>
      <c r="I16" s="43"/>
    </row>
    <row r="17" spans="1:9" ht="18" customHeight="1">
      <c r="A17" s="32"/>
      <c r="B17" s="32"/>
      <c r="C17" s="2">
        <v>3</v>
      </c>
      <c r="D17" s="40" t="s">
        <v>39</v>
      </c>
      <c r="E17" s="41"/>
      <c r="F17" s="38">
        <v>31</v>
      </c>
      <c r="G17" s="38">
        <v>11</v>
      </c>
      <c r="H17" s="39">
        <f t="shared" si="1"/>
        <v>0.35499999999999998</v>
      </c>
      <c r="I17" s="14" t="s">
        <v>22</v>
      </c>
    </row>
    <row r="18" spans="1:9" ht="18" customHeight="1">
      <c r="A18" s="54" t="s">
        <v>46</v>
      </c>
      <c r="B18" s="33"/>
      <c r="C18" s="2">
        <v>4</v>
      </c>
      <c r="D18" s="32" t="s">
        <v>25</v>
      </c>
      <c r="E18" s="32"/>
      <c r="F18" s="38">
        <v>31</v>
      </c>
      <c r="G18" s="38">
        <v>6</v>
      </c>
      <c r="H18" s="39">
        <f t="shared" si="1"/>
        <v>0.19400000000000001</v>
      </c>
      <c r="I18" s="44" t="str">
        <f>IF(I15="","",IF(I15&gt;=0.285,"４週８休以上",IF(I15&gt;=0.25,"４週７休以上４週８休未満",IF(I15&gt;=0.214,"４週６休以上４週７休未満","４週６休未満"))))</f>
        <v>４週７休以上４週８休未満</v>
      </c>
    </row>
    <row r="19" spans="1:9" ht="18" customHeight="1">
      <c r="A19" s="34"/>
      <c r="B19" s="35"/>
      <c r="C19" s="2">
        <v>5</v>
      </c>
      <c r="D19" s="32" t="s">
        <v>40</v>
      </c>
      <c r="E19" s="32"/>
      <c r="F19" s="38">
        <v>31</v>
      </c>
      <c r="G19" s="38">
        <v>6</v>
      </c>
      <c r="H19" s="39">
        <f t="shared" si="1"/>
        <v>0.19400000000000001</v>
      </c>
      <c r="I19" s="45"/>
    </row>
    <row r="20" spans="1:9" ht="18" customHeight="1">
      <c r="A20" s="36"/>
      <c r="B20" s="37"/>
      <c r="C20" s="2">
        <v>6</v>
      </c>
      <c r="D20" s="32" t="s">
        <v>41</v>
      </c>
      <c r="E20" s="32"/>
      <c r="F20" s="38">
        <v>31</v>
      </c>
      <c r="G20" s="38">
        <v>6</v>
      </c>
      <c r="H20" s="39">
        <f t="shared" si="1"/>
        <v>0.19400000000000001</v>
      </c>
      <c r="I20" s="46"/>
    </row>
    <row r="21" spans="1:9" ht="9.9499999999999993" customHeight="1"/>
    <row r="22" spans="1:9">
      <c r="A22" s="17" t="s">
        <v>29</v>
      </c>
      <c r="B22" s="17"/>
    </row>
    <row r="23" spans="1:9" ht="30" customHeight="1">
      <c r="A23" s="8" t="s">
        <v>3</v>
      </c>
      <c r="B23" s="9"/>
      <c r="C23" s="2"/>
      <c r="D23" s="6" t="s">
        <v>17</v>
      </c>
      <c r="E23" s="6"/>
      <c r="F23" s="7" t="s">
        <v>18</v>
      </c>
      <c r="G23" s="7" t="s">
        <v>19</v>
      </c>
      <c r="H23" s="7" t="s">
        <v>20</v>
      </c>
      <c r="I23" s="7" t="s">
        <v>21</v>
      </c>
    </row>
    <row r="24" spans="1:9" ht="18" customHeight="1">
      <c r="A24" s="32" t="s">
        <v>44</v>
      </c>
      <c r="B24" s="32"/>
      <c r="C24" s="2">
        <v>1</v>
      </c>
      <c r="D24" s="32" t="s">
        <v>45</v>
      </c>
      <c r="E24" s="32"/>
      <c r="F24" s="38">
        <v>30</v>
      </c>
      <c r="G24" s="38">
        <v>9</v>
      </c>
      <c r="H24" s="39">
        <f>IF(D24="","",ROUND(G24/F24,3))</f>
        <v>0.3</v>
      </c>
      <c r="I24" s="42">
        <f>IF(D24="","",AVERAGE(H24:H29))</f>
        <v>0.23350000000000001</v>
      </c>
    </row>
    <row r="25" spans="1:9" ht="18" customHeight="1">
      <c r="A25" s="32"/>
      <c r="B25" s="32"/>
      <c r="C25" s="2">
        <v>2</v>
      </c>
      <c r="D25" s="40" t="s">
        <v>42</v>
      </c>
      <c r="E25" s="41"/>
      <c r="F25" s="38">
        <v>30</v>
      </c>
      <c r="G25" s="38">
        <v>9</v>
      </c>
      <c r="H25" s="39">
        <f t="shared" ref="H25:H29" si="2">IF(D25="","",ROUND(G25/F25,3))</f>
        <v>0.3</v>
      </c>
      <c r="I25" s="43"/>
    </row>
    <row r="26" spans="1:9" ht="18" customHeight="1">
      <c r="A26" s="32"/>
      <c r="B26" s="32"/>
      <c r="C26" s="2">
        <v>3</v>
      </c>
      <c r="D26" s="40" t="s">
        <v>39</v>
      </c>
      <c r="E26" s="41"/>
      <c r="F26" s="38">
        <v>30</v>
      </c>
      <c r="G26" s="38">
        <v>9</v>
      </c>
      <c r="H26" s="39">
        <f t="shared" si="2"/>
        <v>0.3</v>
      </c>
      <c r="I26" s="14" t="s">
        <v>22</v>
      </c>
    </row>
    <row r="27" spans="1:9" ht="18" customHeight="1">
      <c r="A27" s="54" t="s">
        <v>46</v>
      </c>
      <c r="B27" s="33"/>
      <c r="C27" s="2">
        <v>4</v>
      </c>
      <c r="D27" s="32" t="s">
        <v>25</v>
      </c>
      <c r="E27" s="32"/>
      <c r="F27" s="38">
        <v>30</v>
      </c>
      <c r="G27" s="38">
        <v>5</v>
      </c>
      <c r="H27" s="39">
        <f t="shared" si="2"/>
        <v>0.16700000000000001</v>
      </c>
      <c r="I27" s="44" t="str">
        <f>IF(I24="","",IF(I24&gt;=0.285,"４週８休以上",IF(I24&gt;=0.25,"４週７休以上４週８休未満",IF(I24&gt;=0.214,"４週６休以上４週７休未満","４週６休未満"))))</f>
        <v>４週６休以上４週７休未満</v>
      </c>
    </row>
    <row r="28" spans="1:9" ht="18" customHeight="1">
      <c r="A28" s="34"/>
      <c r="B28" s="35"/>
      <c r="C28" s="2">
        <v>5</v>
      </c>
      <c r="D28" s="32" t="s">
        <v>40</v>
      </c>
      <c r="E28" s="32"/>
      <c r="F28" s="38">
        <v>30</v>
      </c>
      <c r="G28" s="38">
        <v>5</v>
      </c>
      <c r="H28" s="39">
        <f t="shared" si="2"/>
        <v>0.16700000000000001</v>
      </c>
      <c r="I28" s="45"/>
    </row>
    <row r="29" spans="1:9" ht="18" customHeight="1">
      <c r="A29" s="36"/>
      <c r="B29" s="37"/>
      <c r="C29" s="2">
        <v>6</v>
      </c>
      <c r="D29" s="32" t="s">
        <v>41</v>
      </c>
      <c r="E29" s="32"/>
      <c r="F29" s="38">
        <v>30</v>
      </c>
      <c r="G29" s="38">
        <v>5</v>
      </c>
      <c r="H29" s="39">
        <f t="shared" si="2"/>
        <v>0.16700000000000001</v>
      </c>
      <c r="I29" s="46"/>
    </row>
    <row r="30" spans="1:9" ht="9.9499999999999993" customHeight="1"/>
    <row r="31" spans="1:9">
      <c r="A31" s="17" t="s">
        <v>38</v>
      </c>
      <c r="B31" s="17"/>
    </row>
    <row r="32" spans="1:9" ht="30" customHeight="1">
      <c r="A32" s="8" t="s">
        <v>3</v>
      </c>
      <c r="B32" s="9"/>
      <c r="C32" s="2"/>
      <c r="D32" s="6" t="s">
        <v>17</v>
      </c>
      <c r="E32" s="6"/>
      <c r="F32" s="7" t="s">
        <v>18</v>
      </c>
      <c r="G32" s="7" t="s">
        <v>19</v>
      </c>
      <c r="H32" s="7" t="s">
        <v>20</v>
      </c>
      <c r="I32" s="7" t="s">
        <v>21</v>
      </c>
    </row>
    <row r="33" spans="1:9" ht="18" customHeight="1">
      <c r="A33" s="32" t="s">
        <v>44</v>
      </c>
      <c r="B33" s="32"/>
      <c r="C33" s="2">
        <v>1</v>
      </c>
      <c r="D33" s="32" t="s">
        <v>45</v>
      </c>
      <c r="E33" s="32"/>
      <c r="F33" s="38">
        <v>31</v>
      </c>
      <c r="G33" s="38">
        <v>9</v>
      </c>
      <c r="H33" s="39">
        <f>IF(D33="","",ROUND(G33/F33,3))</f>
        <v>0.28999999999999998</v>
      </c>
      <c r="I33" s="19">
        <f>IF(D33="","",AVERAGE(H33:H38))</f>
        <v>0.28999999999999998</v>
      </c>
    </row>
    <row r="34" spans="1:9" ht="18" customHeight="1">
      <c r="A34" s="32"/>
      <c r="B34" s="32"/>
      <c r="C34" s="2">
        <v>2</v>
      </c>
      <c r="D34" s="40" t="s">
        <v>42</v>
      </c>
      <c r="E34" s="41"/>
      <c r="F34" s="38">
        <v>31</v>
      </c>
      <c r="G34" s="38">
        <v>9</v>
      </c>
      <c r="H34" s="39">
        <f t="shared" ref="H34:H38" si="3">IF(D34="","",ROUND(G34/F34,3))</f>
        <v>0.28999999999999998</v>
      </c>
      <c r="I34" s="20"/>
    </row>
    <row r="35" spans="1:9" ht="18" customHeight="1">
      <c r="A35" s="32"/>
      <c r="B35" s="32"/>
      <c r="C35" s="2">
        <v>3</v>
      </c>
      <c r="D35" s="40"/>
      <c r="E35" s="41"/>
      <c r="F35" s="38"/>
      <c r="G35" s="38"/>
      <c r="H35" s="39" t="str">
        <f t="shared" si="3"/>
        <v/>
      </c>
      <c r="I35" s="14" t="s">
        <v>22</v>
      </c>
    </row>
    <row r="36" spans="1:9" ht="18" customHeight="1">
      <c r="A36" s="54"/>
      <c r="B36" s="33"/>
      <c r="C36" s="2">
        <v>4</v>
      </c>
      <c r="D36" s="32"/>
      <c r="E36" s="32"/>
      <c r="F36" s="38"/>
      <c r="G36" s="38"/>
      <c r="H36" s="39" t="str">
        <f t="shared" si="3"/>
        <v/>
      </c>
      <c r="I36" s="15" t="str">
        <f>IF(I33="","",IF(I33&gt;=0.285,"４週８休以上",IF(I33&gt;=0.25,"４週７休以上４週８休未満",IF(I33&gt;=0.214,"４週６休以上４週７休未満","４週６休未満"))))</f>
        <v>４週８休以上</v>
      </c>
    </row>
    <row r="37" spans="1:9" ht="18" customHeight="1">
      <c r="A37" s="34"/>
      <c r="B37" s="35"/>
      <c r="C37" s="2">
        <v>5</v>
      </c>
      <c r="D37" s="32"/>
      <c r="E37" s="32"/>
      <c r="F37" s="38"/>
      <c r="G37" s="38"/>
      <c r="H37" s="39" t="str">
        <f t="shared" si="3"/>
        <v/>
      </c>
      <c r="I37" s="21"/>
    </row>
    <row r="38" spans="1:9" ht="18" customHeight="1">
      <c r="A38" s="36"/>
      <c r="B38" s="37"/>
      <c r="C38" s="2">
        <v>6</v>
      </c>
      <c r="D38" s="32"/>
      <c r="E38" s="32"/>
      <c r="F38" s="38"/>
      <c r="G38" s="38"/>
      <c r="H38" s="39" t="str">
        <f t="shared" si="3"/>
        <v/>
      </c>
      <c r="I38" s="16"/>
    </row>
    <row r="39" spans="1:9" ht="9.9499999999999993" customHeight="1"/>
    <row r="40" spans="1:9">
      <c r="A40" s="17" t="s">
        <v>30</v>
      </c>
      <c r="B40" s="17"/>
    </row>
    <row r="41" spans="1:9" ht="30" customHeight="1">
      <c r="A41" s="8" t="s">
        <v>3</v>
      </c>
      <c r="B41" s="9"/>
      <c r="C41" s="2"/>
      <c r="D41" s="6" t="s">
        <v>17</v>
      </c>
      <c r="E41" s="6"/>
      <c r="F41" s="7" t="s">
        <v>18</v>
      </c>
      <c r="G41" s="7" t="s">
        <v>19</v>
      </c>
      <c r="H41" s="7" t="s">
        <v>20</v>
      </c>
      <c r="I41" s="7" t="s">
        <v>21</v>
      </c>
    </row>
    <row r="42" spans="1:9" ht="18" customHeight="1">
      <c r="A42" s="32" t="s">
        <v>44</v>
      </c>
      <c r="B42" s="32"/>
      <c r="C42" s="2">
        <v>1</v>
      </c>
      <c r="D42" s="32" t="s">
        <v>45</v>
      </c>
      <c r="E42" s="32"/>
      <c r="F42" s="38">
        <v>31</v>
      </c>
      <c r="G42" s="38">
        <v>11</v>
      </c>
      <c r="H42" s="39">
        <f>IF(D42="","",ROUND(G42/F42,3))</f>
        <v>0.35499999999999998</v>
      </c>
      <c r="I42" s="19">
        <f>IF(D42="","",AVERAGE(H42:H47))</f>
        <v>0.35499999999999998</v>
      </c>
    </row>
    <row r="43" spans="1:9" ht="18" customHeight="1">
      <c r="A43" s="32"/>
      <c r="B43" s="32"/>
      <c r="C43" s="2">
        <v>2</v>
      </c>
      <c r="D43" s="40" t="s">
        <v>42</v>
      </c>
      <c r="E43" s="41"/>
      <c r="F43" s="38">
        <v>31</v>
      </c>
      <c r="G43" s="38">
        <v>11</v>
      </c>
      <c r="H43" s="39">
        <f t="shared" ref="H43:H47" si="4">IF(D43="","",ROUND(G43/F43,3))</f>
        <v>0.35499999999999998</v>
      </c>
      <c r="I43" s="20"/>
    </row>
    <row r="44" spans="1:9" ht="18" customHeight="1">
      <c r="A44" s="32"/>
      <c r="B44" s="32"/>
      <c r="C44" s="2">
        <v>3</v>
      </c>
      <c r="D44" s="40"/>
      <c r="E44" s="41"/>
      <c r="F44" s="38"/>
      <c r="G44" s="38"/>
      <c r="H44" s="39" t="str">
        <f t="shared" si="4"/>
        <v/>
      </c>
      <c r="I44" s="14" t="s">
        <v>22</v>
      </c>
    </row>
    <row r="45" spans="1:9" ht="18" customHeight="1">
      <c r="A45" s="24"/>
      <c r="B45" s="25"/>
      <c r="C45" s="2">
        <v>4</v>
      </c>
      <c r="D45" s="3"/>
      <c r="E45" s="3"/>
      <c r="F45" s="12"/>
      <c r="G45" s="12"/>
      <c r="H45" s="39" t="str">
        <f t="shared" si="4"/>
        <v/>
      </c>
      <c r="I45" s="15" t="str">
        <f>IF(I42="","",IF(I42&gt;=0.285,"４週８休以上",IF(I42&gt;=0.25,"４週７休以上４週８休未満",IF(I42&gt;=0.214,"４週６休以上４週７休未満","４週６休未満"))))</f>
        <v>４週８休以上</v>
      </c>
    </row>
    <row r="46" spans="1:9" ht="18" customHeight="1">
      <c r="A46" s="4"/>
      <c r="B46" s="26"/>
      <c r="C46" s="2">
        <v>5</v>
      </c>
      <c r="D46" s="3"/>
      <c r="E46" s="3"/>
      <c r="F46" s="12"/>
      <c r="G46" s="12"/>
      <c r="H46" s="39" t="str">
        <f t="shared" si="4"/>
        <v/>
      </c>
      <c r="I46" s="21"/>
    </row>
    <row r="47" spans="1:9" ht="18" customHeight="1">
      <c r="A47" s="27"/>
      <c r="B47" s="28"/>
      <c r="C47" s="2">
        <v>6</v>
      </c>
      <c r="D47" s="3"/>
      <c r="E47" s="3"/>
      <c r="F47" s="12"/>
      <c r="G47" s="12"/>
      <c r="H47" s="39" t="str">
        <f t="shared" si="4"/>
        <v/>
      </c>
      <c r="I47" s="16"/>
    </row>
    <row r="48" spans="1:9" ht="9.9499999999999993" customHeight="1"/>
    <row r="49" spans="1:9">
      <c r="A49" s="17" t="s">
        <v>31</v>
      </c>
      <c r="B49" s="17"/>
    </row>
    <row r="50" spans="1:9" ht="30" customHeight="1">
      <c r="A50" s="8" t="s">
        <v>3</v>
      </c>
      <c r="B50" s="9"/>
      <c r="C50" s="2"/>
      <c r="D50" s="6" t="s">
        <v>17</v>
      </c>
      <c r="E50" s="6"/>
      <c r="F50" s="7" t="s">
        <v>18</v>
      </c>
      <c r="G50" s="7" t="s">
        <v>19</v>
      </c>
      <c r="H50" s="7" t="s">
        <v>20</v>
      </c>
      <c r="I50" s="7" t="s">
        <v>21</v>
      </c>
    </row>
    <row r="51" spans="1:9" ht="18" customHeight="1">
      <c r="A51" s="3"/>
      <c r="B51" s="3"/>
      <c r="C51" s="2">
        <v>1</v>
      </c>
      <c r="D51" s="3"/>
      <c r="E51" s="3"/>
      <c r="F51" s="12"/>
      <c r="G51" s="12"/>
      <c r="H51" s="39" t="str">
        <f>IF(D51="","",ROUND(G51/F51,3))</f>
        <v/>
      </c>
      <c r="I51" s="19" t="str">
        <f>IF(D51="","",AVERAGE(H51:H56))</f>
        <v/>
      </c>
    </row>
    <row r="52" spans="1:9" ht="18" customHeight="1">
      <c r="A52" s="3"/>
      <c r="B52" s="3"/>
      <c r="C52" s="2">
        <v>2</v>
      </c>
      <c r="D52" s="22"/>
      <c r="E52" s="23"/>
      <c r="F52" s="12"/>
      <c r="G52" s="12"/>
      <c r="H52" s="39" t="str">
        <f t="shared" ref="H52:H56" si="5">IF(D52="","",ROUND(G52/F52,3))</f>
        <v/>
      </c>
      <c r="I52" s="20"/>
    </row>
    <row r="53" spans="1:9" ht="18" customHeight="1">
      <c r="A53" s="3"/>
      <c r="B53" s="3"/>
      <c r="C53" s="2">
        <v>3</v>
      </c>
      <c r="D53" s="22"/>
      <c r="E53" s="23"/>
      <c r="F53" s="12"/>
      <c r="G53" s="12"/>
      <c r="H53" s="39" t="str">
        <f t="shared" si="5"/>
        <v/>
      </c>
      <c r="I53" s="14" t="s">
        <v>22</v>
      </c>
    </row>
    <row r="54" spans="1:9" ht="18" customHeight="1">
      <c r="A54" s="24"/>
      <c r="B54" s="25"/>
      <c r="C54" s="2">
        <v>4</v>
      </c>
      <c r="D54" s="3"/>
      <c r="E54" s="3"/>
      <c r="F54" s="12"/>
      <c r="G54" s="12"/>
      <c r="H54" s="39" t="str">
        <f t="shared" si="5"/>
        <v/>
      </c>
      <c r="I54" s="15" t="str">
        <f>IF(I51="","",IF(I51&gt;=0.285,"４週８休以上",IF(I51&gt;=0.25,"４週７休以上４週８休未満",IF(I51&gt;=0.214,"４週６休以上４週７休未満","４週６休未満"))))</f>
        <v/>
      </c>
    </row>
    <row r="55" spans="1:9" ht="18" customHeight="1">
      <c r="A55" s="4"/>
      <c r="B55" s="26"/>
      <c r="C55" s="2">
        <v>5</v>
      </c>
      <c r="D55" s="3"/>
      <c r="E55" s="3"/>
      <c r="F55" s="12"/>
      <c r="G55" s="12"/>
      <c r="H55" s="39" t="str">
        <f t="shared" si="5"/>
        <v/>
      </c>
      <c r="I55" s="21"/>
    </row>
    <row r="56" spans="1:9" ht="18" customHeight="1">
      <c r="A56" s="27"/>
      <c r="B56" s="28"/>
      <c r="C56" s="2">
        <v>6</v>
      </c>
      <c r="D56" s="3"/>
      <c r="E56" s="3"/>
      <c r="F56" s="12"/>
      <c r="G56" s="12"/>
      <c r="H56" s="39" t="str">
        <f t="shared" si="5"/>
        <v/>
      </c>
      <c r="I56" s="16"/>
    </row>
    <row r="57" spans="1:9" ht="9.9499999999999993" customHeight="1"/>
    <row r="58" spans="1:9">
      <c r="A58" s="17" t="s">
        <v>32</v>
      </c>
      <c r="B58" s="17"/>
    </row>
    <row r="59" spans="1:9" ht="30" customHeight="1">
      <c r="A59" s="8" t="s">
        <v>3</v>
      </c>
      <c r="B59" s="9"/>
      <c r="C59" s="2"/>
      <c r="D59" s="6" t="s">
        <v>17</v>
      </c>
      <c r="E59" s="6"/>
      <c r="F59" s="7" t="s">
        <v>18</v>
      </c>
      <c r="G59" s="7" t="s">
        <v>19</v>
      </c>
      <c r="H59" s="7" t="s">
        <v>20</v>
      </c>
      <c r="I59" s="7" t="s">
        <v>21</v>
      </c>
    </row>
    <row r="60" spans="1:9" ht="18" customHeight="1">
      <c r="A60" s="3"/>
      <c r="B60" s="3"/>
      <c r="C60" s="2">
        <v>1</v>
      </c>
      <c r="D60" s="3"/>
      <c r="E60" s="3"/>
      <c r="F60" s="12"/>
      <c r="G60" s="12"/>
      <c r="H60" s="39" t="str">
        <f>IF(D60="","",ROUND(G60/F60,3))</f>
        <v/>
      </c>
      <c r="I60" s="19" t="str">
        <f>IF(D60="","",AVERAGE(H60:H65))</f>
        <v/>
      </c>
    </row>
    <row r="61" spans="1:9" ht="18" customHeight="1">
      <c r="A61" s="3"/>
      <c r="B61" s="3"/>
      <c r="C61" s="2">
        <v>2</v>
      </c>
      <c r="D61" s="22"/>
      <c r="E61" s="23"/>
      <c r="F61" s="12"/>
      <c r="G61" s="12"/>
      <c r="H61" s="39" t="str">
        <f t="shared" ref="H61:H65" si="6">IF(D61="","",ROUND(G61/F61,3))</f>
        <v/>
      </c>
      <c r="I61" s="20"/>
    </row>
    <row r="62" spans="1:9" ht="18" customHeight="1">
      <c r="A62" s="3"/>
      <c r="B62" s="3"/>
      <c r="C62" s="2">
        <v>3</v>
      </c>
      <c r="D62" s="22"/>
      <c r="E62" s="23"/>
      <c r="F62" s="12"/>
      <c r="G62" s="12"/>
      <c r="H62" s="39" t="str">
        <f t="shared" si="6"/>
        <v/>
      </c>
      <c r="I62" s="14" t="s">
        <v>22</v>
      </c>
    </row>
    <row r="63" spans="1:9" ht="18" customHeight="1">
      <c r="A63" s="24"/>
      <c r="B63" s="25"/>
      <c r="C63" s="2">
        <v>4</v>
      </c>
      <c r="D63" s="3"/>
      <c r="E63" s="3"/>
      <c r="F63" s="12"/>
      <c r="G63" s="12"/>
      <c r="H63" s="39" t="str">
        <f t="shared" si="6"/>
        <v/>
      </c>
      <c r="I63" s="15" t="str">
        <f>IF(I60="","",IF(I60&gt;=0.285,"４週８休以上",IF(I60&gt;=0.25,"４週７休以上４週８休未満",IF(I60&gt;=0.214,"４週６休以上４週７休未満","４週６休未満"))))</f>
        <v/>
      </c>
    </row>
    <row r="64" spans="1:9" ht="18" customHeight="1">
      <c r="A64" s="4"/>
      <c r="B64" s="26"/>
      <c r="C64" s="2">
        <v>5</v>
      </c>
      <c r="D64" s="3"/>
      <c r="E64" s="3"/>
      <c r="F64" s="12"/>
      <c r="G64" s="12"/>
      <c r="H64" s="39" t="str">
        <f t="shared" si="6"/>
        <v/>
      </c>
      <c r="I64" s="21"/>
    </row>
    <row r="65" spans="1:9" ht="18" customHeight="1">
      <c r="A65" s="27"/>
      <c r="B65" s="28"/>
      <c r="C65" s="2">
        <v>6</v>
      </c>
      <c r="D65" s="3"/>
      <c r="E65" s="3"/>
      <c r="F65" s="12"/>
      <c r="G65" s="12"/>
      <c r="H65" s="39" t="str">
        <f t="shared" si="6"/>
        <v/>
      </c>
      <c r="I65" s="16"/>
    </row>
    <row r="66" spans="1:9" ht="9.9499999999999993" customHeight="1"/>
    <row r="67" spans="1:9">
      <c r="A67" s="17" t="s">
        <v>33</v>
      </c>
      <c r="B67" s="17"/>
    </row>
    <row r="68" spans="1:9" ht="30" customHeight="1">
      <c r="A68" s="8" t="s">
        <v>3</v>
      </c>
      <c r="B68" s="9"/>
      <c r="C68" s="2"/>
      <c r="D68" s="6" t="s">
        <v>17</v>
      </c>
      <c r="E68" s="6"/>
      <c r="F68" s="7" t="s">
        <v>18</v>
      </c>
      <c r="G68" s="7" t="s">
        <v>19</v>
      </c>
      <c r="H68" s="7" t="s">
        <v>20</v>
      </c>
      <c r="I68" s="7" t="s">
        <v>21</v>
      </c>
    </row>
    <row r="69" spans="1:9" ht="18" customHeight="1">
      <c r="A69" s="3"/>
      <c r="B69" s="3"/>
      <c r="C69" s="2">
        <v>1</v>
      </c>
      <c r="D69" s="3"/>
      <c r="E69" s="3"/>
      <c r="F69" s="12"/>
      <c r="G69" s="12"/>
      <c r="H69" s="39" t="str">
        <f>IF(D69="","",ROUND(G69/F69,3))</f>
        <v/>
      </c>
      <c r="I69" s="19" t="str">
        <f>IF(D69="","",AVERAGE(H69:H74))</f>
        <v/>
      </c>
    </row>
    <row r="70" spans="1:9" ht="18" customHeight="1">
      <c r="A70" s="3"/>
      <c r="B70" s="3"/>
      <c r="C70" s="2">
        <v>2</v>
      </c>
      <c r="D70" s="22"/>
      <c r="E70" s="23"/>
      <c r="F70" s="12"/>
      <c r="G70" s="12"/>
      <c r="H70" s="39" t="str">
        <f t="shared" ref="H70:H74" si="7">IF(D70="","",ROUND(G70/F70,3))</f>
        <v/>
      </c>
      <c r="I70" s="20"/>
    </row>
    <row r="71" spans="1:9" ht="18" customHeight="1">
      <c r="A71" s="3"/>
      <c r="B71" s="3"/>
      <c r="C71" s="2">
        <v>3</v>
      </c>
      <c r="D71" s="22"/>
      <c r="E71" s="23"/>
      <c r="F71" s="12"/>
      <c r="G71" s="12"/>
      <c r="H71" s="39" t="str">
        <f t="shared" si="7"/>
        <v/>
      </c>
      <c r="I71" s="14" t="s">
        <v>22</v>
      </c>
    </row>
    <row r="72" spans="1:9" ht="18" customHeight="1">
      <c r="A72" s="24"/>
      <c r="B72" s="25"/>
      <c r="C72" s="2">
        <v>4</v>
      </c>
      <c r="D72" s="3"/>
      <c r="E72" s="3"/>
      <c r="F72" s="12"/>
      <c r="G72" s="12"/>
      <c r="H72" s="39" t="str">
        <f t="shared" si="7"/>
        <v/>
      </c>
      <c r="I72" s="15" t="str">
        <f>IF(I69="","",IF(I69&gt;=0.285,"４週８休以上",IF(I69&gt;=0.25,"４週７休以上４週８休未満",IF(I69&gt;=0.214,"４週６休以上４週７休未満","４週６休未満"))))</f>
        <v/>
      </c>
    </row>
    <row r="73" spans="1:9" ht="18" customHeight="1">
      <c r="A73" s="4"/>
      <c r="B73" s="26"/>
      <c r="C73" s="2">
        <v>5</v>
      </c>
      <c r="D73" s="3"/>
      <c r="E73" s="3"/>
      <c r="F73" s="12"/>
      <c r="G73" s="12"/>
      <c r="H73" s="39" t="str">
        <f t="shared" si="7"/>
        <v/>
      </c>
      <c r="I73" s="21"/>
    </row>
    <row r="74" spans="1:9" ht="18" customHeight="1">
      <c r="A74" s="27"/>
      <c r="B74" s="28"/>
      <c r="C74" s="2">
        <v>6</v>
      </c>
      <c r="D74" s="3"/>
      <c r="E74" s="3"/>
      <c r="F74" s="12"/>
      <c r="G74" s="12"/>
      <c r="H74" s="39" t="str">
        <f t="shared" si="7"/>
        <v/>
      </c>
      <c r="I74" s="16"/>
    </row>
    <row r="75" spans="1:9" ht="9.9499999999999993" customHeight="1"/>
    <row r="76" spans="1:9">
      <c r="A76" s="17" t="s">
        <v>34</v>
      </c>
      <c r="B76" s="17"/>
    </row>
    <row r="77" spans="1:9" ht="30" customHeight="1">
      <c r="A77" s="8" t="s">
        <v>3</v>
      </c>
      <c r="B77" s="9"/>
      <c r="C77" s="2"/>
      <c r="D77" s="6" t="s">
        <v>17</v>
      </c>
      <c r="E77" s="6"/>
      <c r="F77" s="7" t="s">
        <v>18</v>
      </c>
      <c r="G77" s="7" t="s">
        <v>19</v>
      </c>
      <c r="H77" s="7" t="s">
        <v>20</v>
      </c>
      <c r="I77" s="7" t="s">
        <v>21</v>
      </c>
    </row>
    <row r="78" spans="1:9" ht="18" customHeight="1">
      <c r="A78" s="3"/>
      <c r="B78" s="3"/>
      <c r="C78" s="2">
        <v>1</v>
      </c>
      <c r="D78" s="3"/>
      <c r="E78" s="3"/>
      <c r="F78" s="12"/>
      <c r="G78" s="12"/>
      <c r="H78" s="13"/>
      <c r="I78" s="19" t="str">
        <f>IF(D78="","",AVERAGE(H78:H83))</f>
        <v/>
      </c>
    </row>
    <row r="79" spans="1:9" ht="18" customHeight="1">
      <c r="A79" s="3"/>
      <c r="B79" s="3"/>
      <c r="C79" s="2">
        <v>2</v>
      </c>
      <c r="D79" s="22"/>
      <c r="E79" s="23"/>
      <c r="F79" s="12"/>
      <c r="G79" s="12"/>
      <c r="H79" s="13"/>
      <c r="I79" s="20"/>
    </row>
    <row r="80" spans="1:9" ht="18" customHeight="1">
      <c r="A80" s="3"/>
      <c r="B80" s="3"/>
      <c r="C80" s="2">
        <v>3</v>
      </c>
      <c r="D80" s="22"/>
      <c r="E80" s="23"/>
      <c r="F80" s="12"/>
      <c r="G80" s="12"/>
      <c r="H80" s="13"/>
      <c r="I80" s="14" t="s">
        <v>22</v>
      </c>
    </row>
    <row r="81" spans="1:9" ht="18" customHeight="1">
      <c r="A81" s="24"/>
      <c r="B81" s="25"/>
      <c r="C81" s="2">
        <v>4</v>
      </c>
      <c r="D81" s="3"/>
      <c r="E81" s="3"/>
      <c r="F81" s="12"/>
      <c r="G81" s="12"/>
      <c r="H81" s="13"/>
      <c r="I81" s="15" t="str">
        <f>IF(I78="","",IF(I78&gt;=0.285,"４週８休以上",IF(I78&gt;=0.25,"４週７休以上４週８休未満",IF(I78&gt;=0.214,"４週６休以上４週７休未満","４週６休未満"))))</f>
        <v/>
      </c>
    </row>
    <row r="82" spans="1:9" ht="18" customHeight="1">
      <c r="A82" s="4"/>
      <c r="B82" s="26"/>
      <c r="C82" s="2">
        <v>5</v>
      </c>
      <c r="D82" s="3"/>
      <c r="E82" s="3"/>
      <c r="F82" s="12"/>
      <c r="G82" s="12"/>
      <c r="H82" s="13"/>
      <c r="I82" s="21"/>
    </row>
    <row r="83" spans="1:9" ht="18" customHeight="1">
      <c r="A83" s="27"/>
      <c r="B83" s="28"/>
      <c r="C83" s="2">
        <v>6</v>
      </c>
      <c r="D83" s="3"/>
      <c r="E83" s="3"/>
      <c r="F83" s="12"/>
      <c r="G83" s="12"/>
      <c r="H83" s="13"/>
      <c r="I83" s="16"/>
    </row>
    <row r="84" spans="1:9" ht="9.9499999999999993" customHeight="1"/>
    <row r="85" spans="1:9">
      <c r="A85" s="17" t="s">
        <v>35</v>
      </c>
      <c r="B85" s="17"/>
    </row>
    <row r="86" spans="1:9" ht="30" customHeight="1">
      <c r="A86" s="8" t="s">
        <v>3</v>
      </c>
      <c r="B86" s="9"/>
      <c r="C86" s="2"/>
      <c r="D86" s="6" t="s">
        <v>17</v>
      </c>
      <c r="E86" s="6"/>
      <c r="F86" s="7" t="s">
        <v>18</v>
      </c>
      <c r="G86" s="7" t="s">
        <v>19</v>
      </c>
      <c r="H86" s="7" t="s">
        <v>20</v>
      </c>
      <c r="I86" s="7" t="s">
        <v>21</v>
      </c>
    </row>
    <row r="87" spans="1:9" ht="18" customHeight="1">
      <c r="A87" s="3"/>
      <c r="B87" s="3"/>
      <c r="C87" s="2">
        <v>1</v>
      </c>
      <c r="D87" s="3"/>
      <c r="E87" s="3"/>
      <c r="F87" s="12"/>
      <c r="G87" s="12"/>
      <c r="H87" s="13"/>
      <c r="I87" s="19" t="str">
        <f>IF(D87="","",AVERAGE(H87:H92))</f>
        <v/>
      </c>
    </row>
    <row r="88" spans="1:9" ht="18" customHeight="1">
      <c r="A88" s="3"/>
      <c r="B88" s="3"/>
      <c r="C88" s="2">
        <v>2</v>
      </c>
      <c r="D88" s="22"/>
      <c r="E88" s="23"/>
      <c r="F88" s="12"/>
      <c r="G88" s="12"/>
      <c r="H88" s="13"/>
      <c r="I88" s="20"/>
    </row>
    <row r="89" spans="1:9" ht="18" customHeight="1">
      <c r="A89" s="3"/>
      <c r="B89" s="3"/>
      <c r="C89" s="2">
        <v>3</v>
      </c>
      <c r="D89" s="22"/>
      <c r="E89" s="23"/>
      <c r="F89" s="12"/>
      <c r="G89" s="12"/>
      <c r="H89" s="13"/>
      <c r="I89" s="14" t="s">
        <v>22</v>
      </c>
    </row>
    <row r="90" spans="1:9" ht="18" customHeight="1">
      <c r="A90" s="24"/>
      <c r="B90" s="25"/>
      <c r="C90" s="2">
        <v>4</v>
      </c>
      <c r="D90" s="3"/>
      <c r="E90" s="3"/>
      <c r="F90" s="12"/>
      <c r="G90" s="12"/>
      <c r="H90" s="13"/>
      <c r="I90" s="15" t="str">
        <f>IF(I87="","",IF(I87&gt;=0.285,"４週８休以上",IF(I87&gt;=0.25,"４週７休以上４週８休未満",IF(I87&gt;=0.214,"４週６休以上４週７休未満","４週６休未満"))))</f>
        <v/>
      </c>
    </row>
    <row r="91" spans="1:9" ht="18" customHeight="1">
      <c r="A91" s="4"/>
      <c r="B91" s="26"/>
      <c r="C91" s="2">
        <v>5</v>
      </c>
      <c r="D91" s="3"/>
      <c r="E91" s="3"/>
      <c r="F91" s="12"/>
      <c r="G91" s="12"/>
      <c r="H91" s="13"/>
      <c r="I91" s="21"/>
    </row>
    <row r="92" spans="1:9" ht="18" customHeight="1">
      <c r="A92" s="27"/>
      <c r="B92" s="28"/>
      <c r="C92" s="2">
        <v>6</v>
      </c>
      <c r="D92" s="3"/>
      <c r="E92" s="3"/>
      <c r="F92" s="12"/>
      <c r="G92" s="12"/>
      <c r="H92" s="13"/>
      <c r="I92" s="16"/>
    </row>
    <row r="93" spans="1:9" ht="9.9499999999999993" customHeight="1"/>
    <row r="94" spans="1:9">
      <c r="A94" s="17" t="s">
        <v>36</v>
      </c>
      <c r="B94" s="17"/>
    </row>
    <row r="95" spans="1:9" ht="30" customHeight="1">
      <c r="A95" s="8" t="s">
        <v>3</v>
      </c>
      <c r="B95" s="9"/>
      <c r="C95" s="2"/>
      <c r="D95" s="6" t="s">
        <v>17</v>
      </c>
      <c r="E95" s="6"/>
      <c r="F95" s="7" t="s">
        <v>18</v>
      </c>
      <c r="G95" s="7" t="s">
        <v>19</v>
      </c>
      <c r="H95" s="7" t="s">
        <v>20</v>
      </c>
      <c r="I95" s="7" t="s">
        <v>21</v>
      </c>
    </row>
    <row r="96" spans="1:9" ht="18" customHeight="1">
      <c r="A96" s="3"/>
      <c r="B96" s="3"/>
      <c r="C96" s="2">
        <v>1</v>
      </c>
      <c r="D96" s="3"/>
      <c r="E96" s="3"/>
      <c r="F96" s="12"/>
      <c r="G96" s="12"/>
      <c r="H96" s="13"/>
      <c r="I96" s="19" t="str">
        <f>IF(D96="","",AVERAGE(H96:H101))</f>
        <v/>
      </c>
    </row>
    <row r="97" spans="1:9" ht="18" customHeight="1">
      <c r="A97" s="3"/>
      <c r="B97" s="3"/>
      <c r="C97" s="2">
        <v>2</v>
      </c>
      <c r="D97" s="22"/>
      <c r="E97" s="23"/>
      <c r="F97" s="12"/>
      <c r="G97" s="12"/>
      <c r="H97" s="13"/>
      <c r="I97" s="20"/>
    </row>
    <row r="98" spans="1:9" ht="18" customHeight="1">
      <c r="A98" s="3"/>
      <c r="B98" s="3"/>
      <c r="C98" s="2">
        <v>3</v>
      </c>
      <c r="D98" s="22"/>
      <c r="E98" s="23"/>
      <c r="F98" s="12"/>
      <c r="G98" s="12"/>
      <c r="H98" s="13"/>
      <c r="I98" s="14" t="s">
        <v>22</v>
      </c>
    </row>
    <row r="99" spans="1:9" ht="18" customHeight="1">
      <c r="A99" s="24"/>
      <c r="B99" s="25"/>
      <c r="C99" s="2">
        <v>4</v>
      </c>
      <c r="D99" s="3"/>
      <c r="E99" s="3"/>
      <c r="F99" s="12"/>
      <c r="G99" s="12"/>
      <c r="H99" s="13"/>
      <c r="I99" s="15" t="str">
        <f>IF(I96="","",IF(I96&gt;=0.285,"４週８休以上",IF(I96&gt;=0.25,"４週７休以上４週８休未満",IF(I96&gt;=0.214,"４週６休以上４週７休未満","４週６休未満"))))</f>
        <v/>
      </c>
    </row>
    <row r="100" spans="1:9" ht="18" customHeight="1">
      <c r="A100" s="4"/>
      <c r="B100" s="26"/>
      <c r="C100" s="2">
        <v>5</v>
      </c>
      <c r="D100" s="3"/>
      <c r="E100" s="3"/>
      <c r="F100" s="12"/>
      <c r="G100" s="12"/>
      <c r="H100" s="13"/>
      <c r="I100" s="21"/>
    </row>
    <row r="101" spans="1:9" ht="18" customHeight="1">
      <c r="A101" s="27"/>
      <c r="B101" s="28"/>
      <c r="C101" s="2">
        <v>6</v>
      </c>
      <c r="D101" s="3"/>
      <c r="E101" s="3"/>
      <c r="F101" s="12"/>
      <c r="G101" s="12"/>
      <c r="H101" s="13"/>
      <c r="I101" s="16"/>
    </row>
    <row r="102" spans="1:9" ht="9.9499999999999993" customHeight="1"/>
    <row r="103" spans="1:9">
      <c r="A103" s="17" t="s">
        <v>37</v>
      </c>
      <c r="B103" s="17"/>
    </row>
    <row r="104" spans="1:9" ht="30" customHeight="1">
      <c r="A104" s="8" t="s">
        <v>3</v>
      </c>
      <c r="B104" s="9"/>
      <c r="C104" s="2"/>
      <c r="D104" s="6" t="s">
        <v>17</v>
      </c>
      <c r="E104" s="6"/>
      <c r="F104" s="7" t="s">
        <v>18</v>
      </c>
      <c r="G104" s="7" t="s">
        <v>19</v>
      </c>
      <c r="H104" s="7" t="s">
        <v>20</v>
      </c>
      <c r="I104" s="7" t="s">
        <v>21</v>
      </c>
    </row>
    <row r="105" spans="1:9" ht="18" customHeight="1">
      <c r="A105" s="3"/>
      <c r="B105" s="3"/>
      <c r="C105" s="2">
        <v>1</v>
      </c>
      <c r="D105" s="3"/>
      <c r="E105" s="3"/>
      <c r="F105" s="12"/>
      <c r="G105" s="12"/>
      <c r="H105" s="13" t="str">
        <f>IF(D105="","",G105/F105)</f>
        <v/>
      </c>
      <c r="I105" s="19" t="str">
        <f>IF(D105="","",AVERAGE(H105:H110))</f>
        <v/>
      </c>
    </row>
    <row r="106" spans="1:9" ht="18" customHeight="1">
      <c r="A106" s="3"/>
      <c r="B106" s="3"/>
      <c r="C106" s="2">
        <v>2</v>
      </c>
      <c r="D106" s="22"/>
      <c r="E106" s="23"/>
      <c r="F106" s="12"/>
      <c r="G106" s="12"/>
      <c r="H106" s="13" t="str">
        <f t="shared" ref="H106:H110" si="8">IF(D106="","",G106/F106)</f>
        <v/>
      </c>
      <c r="I106" s="20"/>
    </row>
    <row r="107" spans="1:9" ht="18" customHeight="1">
      <c r="A107" s="3"/>
      <c r="B107" s="3"/>
      <c r="C107" s="2">
        <v>3</v>
      </c>
      <c r="D107" s="22"/>
      <c r="E107" s="23"/>
      <c r="F107" s="12"/>
      <c r="G107" s="12"/>
      <c r="H107" s="13" t="str">
        <f t="shared" si="8"/>
        <v/>
      </c>
      <c r="I107" s="14" t="s">
        <v>22</v>
      </c>
    </row>
    <row r="108" spans="1:9" ht="18" customHeight="1">
      <c r="A108" s="24"/>
      <c r="B108" s="25"/>
      <c r="C108" s="2">
        <v>4</v>
      </c>
      <c r="D108" s="3"/>
      <c r="E108" s="3"/>
      <c r="F108" s="12"/>
      <c r="G108" s="12"/>
      <c r="H108" s="13" t="str">
        <f t="shared" si="8"/>
        <v/>
      </c>
      <c r="I108" s="15" t="str">
        <f>IF(I105="","",IF(I105&gt;=0.285,"４週８休以上",IF(I105&gt;=0.25,"４週７休以上４週８休未満",IF(I105&gt;=0.214,"４週６休以上４週７休未満","４週６休未満"))))</f>
        <v/>
      </c>
    </row>
    <row r="109" spans="1:9" ht="18" customHeight="1">
      <c r="A109" s="4"/>
      <c r="B109" s="26"/>
      <c r="C109" s="2">
        <v>5</v>
      </c>
      <c r="D109" s="3"/>
      <c r="E109" s="3"/>
      <c r="F109" s="12"/>
      <c r="G109" s="12"/>
      <c r="H109" s="13" t="str">
        <f t="shared" si="8"/>
        <v/>
      </c>
      <c r="I109" s="21"/>
    </row>
    <row r="110" spans="1:9" ht="18" customHeight="1">
      <c r="A110" s="27"/>
      <c r="B110" s="28"/>
      <c r="C110" s="2">
        <v>6</v>
      </c>
      <c r="D110" s="3"/>
      <c r="E110" s="3"/>
      <c r="F110" s="12"/>
      <c r="G110" s="12"/>
      <c r="H110" s="13" t="str">
        <f t="shared" si="8"/>
        <v/>
      </c>
      <c r="I110" s="16"/>
    </row>
    <row r="111" spans="1:9" ht="9.9499999999999993" customHeight="1"/>
    <row r="112" spans="1:9" ht="9.9499999999999993" customHeight="1"/>
    <row r="113" spans="1:9">
      <c r="A113" s="5" t="s">
        <v>4</v>
      </c>
      <c r="B113" s="5"/>
    </row>
    <row r="114" spans="1:9" ht="30" customHeight="1">
      <c r="A114" s="8" t="s">
        <v>3</v>
      </c>
      <c r="B114" s="9"/>
      <c r="C114" s="2"/>
      <c r="D114" s="6" t="s">
        <v>17</v>
      </c>
      <c r="E114" s="6"/>
      <c r="F114" s="7" t="s">
        <v>18</v>
      </c>
      <c r="G114" s="7" t="s">
        <v>19</v>
      </c>
      <c r="H114" s="7" t="s">
        <v>20</v>
      </c>
      <c r="I114" s="7" t="s">
        <v>21</v>
      </c>
    </row>
    <row r="115" spans="1:9" ht="18" customHeight="1">
      <c r="A115" s="32" t="s">
        <v>44</v>
      </c>
      <c r="B115" s="32"/>
      <c r="C115" s="2">
        <v>1</v>
      </c>
      <c r="D115" s="32" t="s">
        <v>45</v>
      </c>
      <c r="E115" s="32"/>
      <c r="F115" s="38">
        <f>SUM(F6,F15,F24,F33,F42,F51,F60,F69,F78,F87,F96,F105)</f>
        <v>138</v>
      </c>
      <c r="G115" s="38">
        <f>SUM(G6,G15,G24,G33,G42)</f>
        <v>45</v>
      </c>
      <c r="H115" s="39">
        <f>IF(D115="","",G115/F115)</f>
        <v>0.32608695652173914</v>
      </c>
      <c r="I115" s="42">
        <f>IF(D115="","",AVERAGE(H115:H120))</f>
        <v>0.26220442410373762</v>
      </c>
    </row>
    <row r="116" spans="1:9" ht="18" customHeight="1">
      <c r="A116" s="32"/>
      <c r="B116" s="32"/>
      <c r="C116" s="2">
        <v>2</v>
      </c>
      <c r="D116" s="40" t="s">
        <v>42</v>
      </c>
      <c r="E116" s="41"/>
      <c r="F116" s="38">
        <f>SUM(F7,F16,F25,F34,F43)</f>
        <v>138</v>
      </c>
      <c r="G116" s="38">
        <f>SUM(G7,G16,G25,G34,G43)</f>
        <v>45</v>
      </c>
      <c r="H116" s="39">
        <f t="shared" ref="H116:H117" si="9">IF(D116="","",G116/F116)</f>
        <v>0.32608695652173914</v>
      </c>
      <c r="I116" s="43"/>
    </row>
    <row r="117" spans="1:9" ht="18" customHeight="1">
      <c r="A117" s="32"/>
      <c r="B117" s="32"/>
      <c r="C117" s="2">
        <v>3</v>
      </c>
      <c r="D117" s="40" t="s">
        <v>39</v>
      </c>
      <c r="E117" s="41"/>
      <c r="F117" s="38">
        <f>SUM(F8,F17,F26)</f>
        <v>76</v>
      </c>
      <c r="G117" s="38">
        <f>SUM(G8,G17,G26)</f>
        <v>25</v>
      </c>
      <c r="H117" s="39">
        <f t="shared" si="9"/>
        <v>0.32894736842105265</v>
      </c>
      <c r="I117" s="14" t="s">
        <v>22</v>
      </c>
    </row>
    <row r="118" spans="1:9" ht="18" customHeight="1">
      <c r="A118" s="54" t="s">
        <v>46</v>
      </c>
      <c r="B118" s="33"/>
      <c r="C118" s="2">
        <v>4</v>
      </c>
      <c r="D118" s="32" t="s">
        <v>25</v>
      </c>
      <c r="E118" s="32"/>
      <c r="F118" s="38">
        <f>SUM(F9,F18,F27)</f>
        <v>76</v>
      </c>
      <c r="G118" s="38">
        <f>SUM(G9,G18,G27)</f>
        <v>15</v>
      </c>
      <c r="H118" s="39">
        <f t="shared" ref="H118:H120" si="10">IF(D118="","",G118/F118)</f>
        <v>0.19736842105263158</v>
      </c>
      <c r="I118" s="44" t="str">
        <f>IF(I115="","",IF(I115&gt;=0.285,"４週８休以上",IF(I115&gt;=0.25,"４週７休以上４週８休未満",IF(I115&gt;=0.214,"４週６休以上４週７休未満","４週６休未満"))))</f>
        <v>４週７休以上４週８休未満</v>
      </c>
    </row>
    <row r="119" spans="1:9" ht="18" customHeight="1">
      <c r="A119" s="34"/>
      <c r="B119" s="35"/>
      <c r="C119" s="2">
        <v>5</v>
      </c>
      <c r="D119" s="32" t="s">
        <v>40</v>
      </c>
      <c r="E119" s="32"/>
      <c r="F119" s="38">
        <f>SUM(F10,F19,F28)</f>
        <v>76</v>
      </c>
      <c r="G119" s="38">
        <f>SUM(G10,G19,G28)</f>
        <v>15</v>
      </c>
      <c r="H119" s="39">
        <f t="shared" si="10"/>
        <v>0.19736842105263158</v>
      </c>
      <c r="I119" s="45"/>
    </row>
    <row r="120" spans="1:9" ht="18" customHeight="1">
      <c r="A120" s="36"/>
      <c r="B120" s="37"/>
      <c r="C120" s="2">
        <v>6</v>
      </c>
      <c r="D120" s="32" t="s">
        <v>41</v>
      </c>
      <c r="E120" s="32"/>
      <c r="F120" s="38">
        <f>SUM(F11,F20,F29)</f>
        <v>76</v>
      </c>
      <c r="G120" s="38">
        <f>SUM(G11,G20,G29)</f>
        <v>15</v>
      </c>
      <c r="H120" s="39">
        <f t="shared" si="10"/>
        <v>0.19736842105263158</v>
      </c>
      <c r="I120" s="46"/>
    </row>
    <row r="122" spans="1:9">
      <c r="A122" t="s">
        <v>5</v>
      </c>
    </row>
    <row r="123" spans="1:9">
      <c r="A123" t="s">
        <v>6</v>
      </c>
    </row>
    <row r="124" spans="1:9">
      <c r="A124" t="s">
        <v>7</v>
      </c>
    </row>
    <row r="125" spans="1:9">
      <c r="A125" s="6" t="s">
        <v>8</v>
      </c>
      <c r="B125" s="6"/>
      <c r="C125" s="6"/>
      <c r="D125" s="6"/>
      <c r="E125" s="6" t="s">
        <v>26</v>
      </c>
      <c r="F125" s="6"/>
    </row>
    <row r="126" spans="1:9">
      <c r="A126" s="3" t="s">
        <v>12</v>
      </c>
      <c r="B126" s="3"/>
      <c r="C126" s="3"/>
      <c r="D126" s="3"/>
      <c r="E126" s="3" t="s">
        <v>13</v>
      </c>
      <c r="F126" s="3"/>
    </row>
    <row r="127" spans="1:9">
      <c r="A127" s="3" t="s">
        <v>9</v>
      </c>
      <c r="B127" s="3"/>
      <c r="C127" s="3"/>
      <c r="D127" s="3"/>
      <c r="E127" s="3" t="s">
        <v>15</v>
      </c>
      <c r="F127" s="3"/>
    </row>
    <row r="128" spans="1:9">
      <c r="A128" s="3" t="s">
        <v>10</v>
      </c>
      <c r="B128" s="3"/>
      <c r="C128" s="3"/>
      <c r="D128" s="3"/>
      <c r="E128" s="3" t="s">
        <v>14</v>
      </c>
      <c r="F128" s="3"/>
    </row>
    <row r="129" spans="1:6">
      <c r="A129" s="3" t="s">
        <v>11</v>
      </c>
      <c r="B129" s="3"/>
      <c r="C129" s="3"/>
      <c r="D129" s="3"/>
      <c r="E129" s="3" t="s">
        <v>16</v>
      </c>
      <c r="F129" s="3"/>
    </row>
  </sheetData>
  <mergeCells count="183">
    <mergeCell ref="A129:D129"/>
    <mergeCell ref="E129:F129"/>
    <mergeCell ref="A126:D126"/>
    <mergeCell ref="E126:F126"/>
    <mergeCell ref="A127:D127"/>
    <mergeCell ref="E127:F127"/>
    <mergeCell ref="A128:D128"/>
    <mergeCell ref="E128:F128"/>
    <mergeCell ref="A118:B120"/>
    <mergeCell ref="D118:E118"/>
    <mergeCell ref="I118:I120"/>
    <mergeCell ref="D119:E119"/>
    <mergeCell ref="D120:E120"/>
    <mergeCell ref="A125:D125"/>
    <mergeCell ref="E125:F125"/>
    <mergeCell ref="A114:B114"/>
    <mergeCell ref="D114:E114"/>
    <mergeCell ref="A115:B117"/>
    <mergeCell ref="D115:E115"/>
    <mergeCell ref="I115:I116"/>
    <mergeCell ref="D116:E116"/>
    <mergeCell ref="D117:E117"/>
    <mergeCell ref="A108:B110"/>
    <mergeCell ref="D108:E108"/>
    <mergeCell ref="I108:I110"/>
    <mergeCell ref="D109:E109"/>
    <mergeCell ref="D110:E110"/>
    <mergeCell ref="A113:B113"/>
    <mergeCell ref="A104:B104"/>
    <mergeCell ref="D104:E104"/>
    <mergeCell ref="A105:B107"/>
    <mergeCell ref="D105:E105"/>
    <mergeCell ref="I105:I106"/>
    <mergeCell ref="D106:E106"/>
    <mergeCell ref="D107:E107"/>
    <mergeCell ref="A99:B101"/>
    <mergeCell ref="D99:E99"/>
    <mergeCell ref="I99:I101"/>
    <mergeCell ref="D100:E100"/>
    <mergeCell ref="D101:E101"/>
    <mergeCell ref="A103:B103"/>
    <mergeCell ref="A95:B95"/>
    <mergeCell ref="D95:E95"/>
    <mergeCell ref="A96:B98"/>
    <mergeCell ref="D96:E96"/>
    <mergeCell ref="I96:I97"/>
    <mergeCell ref="D97:E97"/>
    <mergeCell ref="D98:E98"/>
    <mergeCell ref="A90:B92"/>
    <mergeCell ref="D90:E90"/>
    <mergeCell ref="I90:I92"/>
    <mergeCell ref="D91:E91"/>
    <mergeCell ref="D92:E92"/>
    <mergeCell ref="A94:B94"/>
    <mergeCell ref="A86:B86"/>
    <mergeCell ref="D86:E86"/>
    <mergeCell ref="A87:B89"/>
    <mergeCell ref="D87:E87"/>
    <mergeCell ref="I87:I88"/>
    <mergeCell ref="D88:E88"/>
    <mergeCell ref="D89:E89"/>
    <mergeCell ref="A81:B83"/>
    <mergeCell ref="D81:E81"/>
    <mergeCell ref="I81:I83"/>
    <mergeCell ref="D82:E82"/>
    <mergeCell ref="D83:E83"/>
    <mergeCell ref="A85:B85"/>
    <mergeCell ref="A77:B77"/>
    <mergeCell ref="D77:E77"/>
    <mergeCell ref="A78:B80"/>
    <mergeCell ref="D78:E78"/>
    <mergeCell ref="I78:I79"/>
    <mergeCell ref="D79:E79"/>
    <mergeCell ref="D80:E80"/>
    <mergeCell ref="A72:B74"/>
    <mergeCell ref="D72:E72"/>
    <mergeCell ref="I72:I74"/>
    <mergeCell ref="D73:E73"/>
    <mergeCell ref="D74:E74"/>
    <mergeCell ref="A76:B76"/>
    <mergeCell ref="A68:B68"/>
    <mergeCell ref="D68:E68"/>
    <mergeCell ref="A69:B71"/>
    <mergeCell ref="D69:E69"/>
    <mergeCell ref="I69:I70"/>
    <mergeCell ref="D70:E70"/>
    <mergeCell ref="D71:E71"/>
    <mergeCell ref="A63:B65"/>
    <mergeCell ref="D63:E63"/>
    <mergeCell ref="I63:I65"/>
    <mergeCell ref="D64:E64"/>
    <mergeCell ref="D65:E65"/>
    <mergeCell ref="A67:B67"/>
    <mergeCell ref="A59:B59"/>
    <mergeCell ref="D59:E59"/>
    <mergeCell ref="A60:B62"/>
    <mergeCell ref="D60:E60"/>
    <mergeCell ref="I60:I61"/>
    <mergeCell ref="D61:E61"/>
    <mergeCell ref="D62:E62"/>
    <mergeCell ref="A54:B56"/>
    <mergeCell ref="D54:E54"/>
    <mergeCell ref="I54:I56"/>
    <mergeCell ref="D55:E55"/>
    <mergeCell ref="D56:E56"/>
    <mergeCell ref="A58:B58"/>
    <mergeCell ref="A50:B50"/>
    <mergeCell ref="D50:E50"/>
    <mergeCell ref="A51:B53"/>
    <mergeCell ref="D51:E51"/>
    <mergeCell ref="I51:I52"/>
    <mergeCell ref="D52:E52"/>
    <mergeCell ref="D53:E53"/>
    <mergeCell ref="A45:B47"/>
    <mergeCell ref="D45:E45"/>
    <mergeCell ref="I45:I47"/>
    <mergeCell ref="D46:E46"/>
    <mergeCell ref="D47:E47"/>
    <mergeCell ref="A49:B49"/>
    <mergeCell ref="A41:B41"/>
    <mergeCell ref="D41:E41"/>
    <mergeCell ref="A42:B44"/>
    <mergeCell ref="D42:E42"/>
    <mergeCell ref="I42:I43"/>
    <mergeCell ref="D43:E43"/>
    <mergeCell ref="D44:E44"/>
    <mergeCell ref="A36:B38"/>
    <mergeCell ref="D36:E36"/>
    <mergeCell ref="I36:I38"/>
    <mergeCell ref="D37:E37"/>
    <mergeCell ref="D38:E38"/>
    <mergeCell ref="A40:B40"/>
    <mergeCell ref="A32:B32"/>
    <mergeCell ref="D32:E32"/>
    <mergeCell ref="A33:B35"/>
    <mergeCell ref="D33:E33"/>
    <mergeCell ref="I33:I34"/>
    <mergeCell ref="D34:E34"/>
    <mergeCell ref="D35:E35"/>
    <mergeCell ref="A27:B29"/>
    <mergeCell ref="D27:E27"/>
    <mergeCell ref="I27:I29"/>
    <mergeCell ref="D28:E28"/>
    <mergeCell ref="D29:E29"/>
    <mergeCell ref="A31:B31"/>
    <mergeCell ref="A23:B23"/>
    <mergeCell ref="D23:E23"/>
    <mergeCell ref="A24:B26"/>
    <mergeCell ref="D24:E24"/>
    <mergeCell ref="I24:I25"/>
    <mergeCell ref="D25:E25"/>
    <mergeCell ref="D26:E26"/>
    <mergeCell ref="A18:B20"/>
    <mergeCell ref="D18:E18"/>
    <mergeCell ref="I18:I20"/>
    <mergeCell ref="D19:E19"/>
    <mergeCell ref="D20:E20"/>
    <mergeCell ref="A22:B22"/>
    <mergeCell ref="A13:B13"/>
    <mergeCell ref="A14:B14"/>
    <mergeCell ref="D14:E14"/>
    <mergeCell ref="A15:B17"/>
    <mergeCell ref="D15:E15"/>
    <mergeCell ref="I15:I16"/>
    <mergeCell ref="D16:E16"/>
    <mergeCell ref="D17:E17"/>
    <mergeCell ref="A6:B8"/>
    <mergeCell ref="D6:E6"/>
    <mergeCell ref="I6:I7"/>
    <mergeCell ref="D7:E7"/>
    <mergeCell ref="D8:E8"/>
    <mergeCell ref="A9:B11"/>
    <mergeCell ref="D9:E9"/>
    <mergeCell ref="I9:I11"/>
    <mergeCell ref="D10:E10"/>
    <mergeCell ref="D11:E11"/>
    <mergeCell ref="A1:I1"/>
    <mergeCell ref="B2:I2"/>
    <mergeCell ref="D3:E3"/>
    <mergeCell ref="F3:I3"/>
    <mergeCell ref="A4:B4"/>
    <mergeCell ref="A5:B5"/>
    <mergeCell ref="D5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1" manualBreakCount="1">
    <brk id="6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05886-2FE9-49E6-BB46-ECE3C6D0679A}">
  <dimension ref="A1:I129"/>
  <sheetViews>
    <sheetView tabSelected="1" view="pageBreakPreview" zoomScaleNormal="100" zoomScaleSheetLayoutView="100" workbookViewId="0">
      <selection activeCell="AF10" sqref="AF10"/>
    </sheetView>
  </sheetViews>
  <sheetFormatPr defaultRowHeight="13.5"/>
  <cols>
    <col min="1" max="1" width="8.625" customWidth="1"/>
    <col min="2" max="2" width="16.625" style="10" customWidth="1"/>
    <col min="3" max="4" width="4.625" customWidth="1"/>
    <col min="5" max="5" width="12.625" customWidth="1"/>
    <col min="6" max="8" width="15.625" customWidth="1"/>
    <col min="9" max="9" width="14.625" customWidth="1"/>
    <col min="10" max="126" width="1.625" customWidth="1"/>
  </cols>
  <sheetData>
    <row r="1" spans="1:9" ht="24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4.95" customHeight="1">
      <c r="A2" t="s">
        <v>2</v>
      </c>
      <c r="B2" s="5"/>
      <c r="C2" s="5"/>
      <c r="D2" s="5"/>
      <c r="E2" s="5"/>
      <c r="F2" s="5"/>
      <c r="G2" s="5"/>
      <c r="H2" s="5"/>
      <c r="I2" s="5"/>
    </row>
    <row r="3" spans="1:9" ht="24.95" customHeight="1">
      <c r="A3" t="s">
        <v>1</v>
      </c>
      <c r="C3" s="1" t="s">
        <v>23</v>
      </c>
      <c r="D3" s="11"/>
      <c r="E3" s="11"/>
      <c r="F3" s="5" t="s">
        <v>24</v>
      </c>
      <c r="G3" s="5"/>
      <c r="H3" s="5"/>
      <c r="I3" s="5"/>
    </row>
    <row r="4" spans="1:9">
      <c r="A4" s="17" t="s">
        <v>27</v>
      </c>
      <c r="B4" s="17"/>
    </row>
    <row r="5" spans="1:9" ht="30" customHeight="1">
      <c r="A5" s="8" t="s">
        <v>3</v>
      </c>
      <c r="B5" s="9"/>
      <c r="C5" s="2"/>
      <c r="D5" s="6" t="s">
        <v>17</v>
      </c>
      <c r="E5" s="6"/>
      <c r="F5" s="7" t="s">
        <v>18</v>
      </c>
      <c r="G5" s="7" t="s">
        <v>19</v>
      </c>
      <c r="H5" s="7" t="s">
        <v>20</v>
      </c>
      <c r="I5" s="7" t="s">
        <v>21</v>
      </c>
    </row>
    <row r="6" spans="1:9" ht="18" customHeight="1">
      <c r="A6" s="47"/>
      <c r="B6" s="47"/>
      <c r="C6" s="2">
        <v>1</v>
      </c>
      <c r="D6" s="3"/>
      <c r="E6" s="3"/>
      <c r="F6" s="12"/>
      <c r="G6" s="12"/>
      <c r="H6" s="55" t="str">
        <f>IF(D6="","",ROUND(G6/F6,3))</f>
        <v/>
      </c>
      <c r="I6" s="19" t="str">
        <f>IF(D6="","",AVERAGE(H6:H11))</f>
        <v/>
      </c>
    </row>
    <row r="7" spans="1:9" ht="18" customHeight="1">
      <c r="A7" s="47"/>
      <c r="B7" s="47"/>
      <c r="C7" s="2">
        <v>2</v>
      </c>
      <c r="D7" s="22"/>
      <c r="E7" s="23"/>
      <c r="F7" s="12"/>
      <c r="G7" s="12"/>
      <c r="H7" s="55" t="str">
        <f t="shared" ref="H7:H11" si="0">IF(D7="","",ROUND(G7/F7,3))</f>
        <v/>
      </c>
      <c r="I7" s="20"/>
    </row>
    <row r="8" spans="1:9" ht="18" customHeight="1">
      <c r="A8" s="47"/>
      <c r="B8" s="47"/>
      <c r="C8" s="2">
        <v>3</v>
      </c>
      <c r="D8" s="22"/>
      <c r="E8" s="23"/>
      <c r="F8" s="12"/>
      <c r="G8" s="12"/>
      <c r="H8" s="55" t="str">
        <f t="shared" si="0"/>
        <v/>
      </c>
      <c r="I8" s="14" t="s">
        <v>22</v>
      </c>
    </row>
    <row r="9" spans="1:9" ht="18" customHeight="1">
      <c r="A9" s="48"/>
      <c r="B9" s="49"/>
      <c r="C9" s="2">
        <v>4</v>
      </c>
      <c r="D9" s="3"/>
      <c r="E9" s="3"/>
      <c r="F9" s="12"/>
      <c r="G9" s="12"/>
      <c r="H9" s="55" t="str">
        <f t="shared" si="0"/>
        <v/>
      </c>
      <c r="I9" s="15" t="str">
        <f>IF(I6="","",IF(I6&gt;=0.285,"４週８休以上",IF(I6&gt;=0.25,"４週７休以上４週８休未満",IF(I6&gt;=0.214,"４週６休以上４週７休未満","４週６休未満"))))</f>
        <v/>
      </c>
    </row>
    <row r="10" spans="1:9" ht="18" customHeight="1">
      <c r="A10" s="50"/>
      <c r="B10" s="51"/>
      <c r="C10" s="2">
        <v>5</v>
      </c>
      <c r="D10" s="3"/>
      <c r="E10" s="3"/>
      <c r="F10" s="12"/>
      <c r="G10" s="12"/>
      <c r="H10" s="55" t="str">
        <f t="shared" si="0"/>
        <v/>
      </c>
      <c r="I10" s="21"/>
    </row>
    <row r="11" spans="1:9" ht="18" customHeight="1">
      <c r="A11" s="52"/>
      <c r="B11" s="53"/>
      <c r="C11" s="2">
        <v>6</v>
      </c>
      <c r="D11" s="3"/>
      <c r="E11" s="3"/>
      <c r="F11" s="12"/>
      <c r="G11" s="12"/>
      <c r="H11" s="55" t="str">
        <f t="shared" si="0"/>
        <v/>
      </c>
      <c r="I11" s="16"/>
    </row>
    <row r="12" spans="1:9" ht="9.9499999999999993" customHeight="1"/>
    <row r="13" spans="1:9">
      <c r="A13" s="17" t="s">
        <v>28</v>
      </c>
      <c r="B13" s="17"/>
    </row>
    <row r="14" spans="1:9" ht="30" customHeight="1">
      <c r="A14" s="8" t="s">
        <v>3</v>
      </c>
      <c r="B14" s="9"/>
      <c r="C14" s="2"/>
      <c r="D14" s="6" t="s">
        <v>17</v>
      </c>
      <c r="E14" s="6"/>
      <c r="F14" s="7" t="s">
        <v>18</v>
      </c>
      <c r="G14" s="7" t="s">
        <v>19</v>
      </c>
      <c r="H14" s="7" t="s">
        <v>20</v>
      </c>
      <c r="I14" s="7" t="s">
        <v>21</v>
      </c>
    </row>
    <row r="15" spans="1:9" ht="18" customHeight="1">
      <c r="A15" s="47"/>
      <c r="B15" s="47"/>
      <c r="C15" s="2">
        <v>1</v>
      </c>
      <c r="D15" s="3"/>
      <c r="E15" s="3"/>
      <c r="F15" s="12"/>
      <c r="G15" s="12"/>
      <c r="H15" s="55" t="str">
        <f>IF(D15="","",ROUND(G15/F15,3))</f>
        <v/>
      </c>
      <c r="I15" s="19" t="str">
        <f>IF(D15="","",AVERAGE(H15:H20))</f>
        <v/>
      </c>
    </row>
    <row r="16" spans="1:9" ht="18" customHeight="1">
      <c r="A16" s="47"/>
      <c r="B16" s="47"/>
      <c r="C16" s="2">
        <v>2</v>
      </c>
      <c r="D16" s="22"/>
      <c r="E16" s="23"/>
      <c r="F16" s="12"/>
      <c r="G16" s="12"/>
      <c r="H16" s="55" t="str">
        <f t="shared" ref="H16:H20" si="1">IF(D16="","",ROUND(G16/F16,3))</f>
        <v/>
      </c>
      <c r="I16" s="20"/>
    </row>
    <row r="17" spans="1:9" ht="18" customHeight="1">
      <c r="A17" s="47"/>
      <c r="B17" s="47"/>
      <c r="C17" s="2">
        <v>3</v>
      </c>
      <c r="D17" s="22"/>
      <c r="E17" s="23"/>
      <c r="F17" s="12"/>
      <c r="G17" s="12"/>
      <c r="H17" s="55" t="str">
        <f t="shared" si="1"/>
        <v/>
      </c>
      <c r="I17" s="14" t="s">
        <v>22</v>
      </c>
    </row>
    <row r="18" spans="1:9" ht="18" customHeight="1">
      <c r="A18" s="48"/>
      <c r="B18" s="49"/>
      <c r="C18" s="2">
        <v>4</v>
      </c>
      <c r="D18" s="3"/>
      <c r="E18" s="3"/>
      <c r="F18" s="12"/>
      <c r="G18" s="12"/>
      <c r="H18" s="55" t="str">
        <f t="shared" si="1"/>
        <v/>
      </c>
      <c r="I18" s="15" t="str">
        <f>IF(I15="","",IF(I15&gt;=0.285,"４週８休以上",IF(I15&gt;=0.25,"４週７休以上４週８休未満",IF(I15&gt;=0.214,"４週６休以上４週７休未満","４週６休未満"))))</f>
        <v/>
      </c>
    </row>
    <row r="19" spans="1:9" ht="18" customHeight="1">
      <c r="A19" s="50"/>
      <c r="B19" s="51"/>
      <c r="C19" s="2">
        <v>5</v>
      </c>
      <c r="D19" s="3"/>
      <c r="E19" s="3"/>
      <c r="F19" s="12"/>
      <c r="G19" s="12"/>
      <c r="H19" s="55" t="str">
        <f t="shared" si="1"/>
        <v/>
      </c>
      <c r="I19" s="21"/>
    </row>
    <row r="20" spans="1:9" ht="18" customHeight="1">
      <c r="A20" s="52"/>
      <c r="B20" s="53"/>
      <c r="C20" s="2">
        <v>6</v>
      </c>
      <c r="D20" s="3"/>
      <c r="E20" s="3"/>
      <c r="F20" s="12"/>
      <c r="G20" s="12"/>
      <c r="H20" s="55" t="str">
        <f t="shared" si="1"/>
        <v/>
      </c>
      <c r="I20" s="16"/>
    </row>
    <row r="21" spans="1:9" ht="9.9499999999999993" customHeight="1"/>
    <row r="22" spans="1:9">
      <c r="A22" s="17" t="s">
        <v>29</v>
      </c>
      <c r="B22" s="17"/>
    </row>
    <row r="23" spans="1:9" ht="30" customHeight="1">
      <c r="A23" s="8" t="s">
        <v>3</v>
      </c>
      <c r="B23" s="9"/>
      <c r="C23" s="2"/>
      <c r="D23" s="6" t="s">
        <v>17</v>
      </c>
      <c r="E23" s="6"/>
      <c r="F23" s="7" t="s">
        <v>18</v>
      </c>
      <c r="G23" s="7" t="s">
        <v>19</v>
      </c>
      <c r="H23" s="7" t="s">
        <v>20</v>
      </c>
      <c r="I23" s="7" t="s">
        <v>21</v>
      </c>
    </row>
    <row r="24" spans="1:9" ht="18" customHeight="1">
      <c r="A24" s="47"/>
      <c r="B24" s="47"/>
      <c r="C24" s="2">
        <v>1</v>
      </c>
      <c r="D24" s="3"/>
      <c r="E24" s="3"/>
      <c r="F24" s="12"/>
      <c r="G24" s="12"/>
      <c r="H24" s="55" t="str">
        <f>IF(D24="","",ROUND(G24/F24,3))</f>
        <v/>
      </c>
      <c r="I24" s="19" t="str">
        <f>IF(D24="","",AVERAGE(H24:H29))</f>
        <v/>
      </c>
    </row>
    <row r="25" spans="1:9" ht="18" customHeight="1">
      <c r="A25" s="47"/>
      <c r="B25" s="47"/>
      <c r="C25" s="2">
        <v>2</v>
      </c>
      <c r="D25" s="22"/>
      <c r="E25" s="23"/>
      <c r="F25" s="12"/>
      <c r="G25" s="12"/>
      <c r="H25" s="55" t="str">
        <f t="shared" ref="H25:H29" si="2">IF(D25="","",ROUND(G25/F25,3))</f>
        <v/>
      </c>
      <c r="I25" s="20"/>
    </row>
    <row r="26" spans="1:9" ht="18" customHeight="1">
      <c r="A26" s="47"/>
      <c r="B26" s="47"/>
      <c r="C26" s="2">
        <v>3</v>
      </c>
      <c r="D26" s="22"/>
      <c r="E26" s="23"/>
      <c r="F26" s="12"/>
      <c r="G26" s="12"/>
      <c r="H26" s="55" t="str">
        <f t="shared" si="2"/>
        <v/>
      </c>
      <c r="I26" s="14" t="s">
        <v>22</v>
      </c>
    </row>
    <row r="27" spans="1:9" ht="18" customHeight="1">
      <c r="A27" s="48"/>
      <c r="B27" s="49"/>
      <c r="C27" s="2">
        <v>4</v>
      </c>
      <c r="D27" s="3"/>
      <c r="E27" s="3"/>
      <c r="F27" s="12"/>
      <c r="G27" s="12"/>
      <c r="H27" s="55" t="str">
        <f t="shared" si="2"/>
        <v/>
      </c>
      <c r="I27" s="15" t="str">
        <f>IF(I24="","",IF(I24&gt;=0.285,"４週８休以上",IF(I24&gt;=0.25,"４週７休以上４週８休未満",IF(I24&gt;=0.214,"４週６休以上４週７休未満","４週６休未満"))))</f>
        <v/>
      </c>
    </row>
    <row r="28" spans="1:9" ht="18" customHeight="1">
      <c r="A28" s="50"/>
      <c r="B28" s="51"/>
      <c r="C28" s="2">
        <v>5</v>
      </c>
      <c r="D28" s="3"/>
      <c r="E28" s="3"/>
      <c r="F28" s="12"/>
      <c r="G28" s="12"/>
      <c r="H28" s="55" t="str">
        <f t="shared" si="2"/>
        <v/>
      </c>
      <c r="I28" s="21"/>
    </row>
    <row r="29" spans="1:9" ht="18" customHeight="1">
      <c r="A29" s="52"/>
      <c r="B29" s="53"/>
      <c r="C29" s="2">
        <v>6</v>
      </c>
      <c r="D29" s="3"/>
      <c r="E29" s="3"/>
      <c r="F29" s="12"/>
      <c r="G29" s="12"/>
      <c r="H29" s="55" t="str">
        <f t="shared" si="2"/>
        <v/>
      </c>
      <c r="I29" s="16"/>
    </row>
    <row r="30" spans="1:9" ht="9.9499999999999993" customHeight="1"/>
    <row r="31" spans="1:9">
      <c r="A31" s="17" t="s">
        <v>38</v>
      </c>
      <c r="B31" s="17"/>
    </row>
    <row r="32" spans="1:9" ht="30" customHeight="1">
      <c r="A32" s="8" t="s">
        <v>3</v>
      </c>
      <c r="B32" s="9"/>
      <c r="C32" s="2"/>
      <c r="D32" s="6" t="s">
        <v>17</v>
      </c>
      <c r="E32" s="6"/>
      <c r="F32" s="7" t="s">
        <v>18</v>
      </c>
      <c r="G32" s="7" t="s">
        <v>19</v>
      </c>
      <c r="H32" s="7" t="s">
        <v>20</v>
      </c>
      <c r="I32" s="7" t="s">
        <v>21</v>
      </c>
    </row>
    <row r="33" spans="1:9" ht="18" customHeight="1">
      <c r="A33" s="47"/>
      <c r="B33" s="47"/>
      <c r="C33" s="2">
        <v>1</v>
      </c>
      <c r="D33" s="3"/>
      <c r="E33" s="3"/>
      <c r="F33" s="12"/>
      <c r="G33" s="12"/>
      <c r="H33" s="55" t="str">
        <f>IF(D33="","",ROUND(G33/F33,3))</f>
        <v/>
      </c>
      <c r="I33" s="19" t="str">
        <f>IF(D33="","",AVERAGE(H33:H38))</f>
        <v/>
      </c>
    </row>
    <row r="34" spans="1:9" ht="18" customHeight="1">
      <c r="A34" s="47"/>
      <c r="B34" s="47"/>
      <c r="C34" s="2">
        <v>2</v>
      </c>
      <c r="D34" s="22"/>
      <c r="E34" s="23"/>
      <c r="F34" s="12"/>
      <c r="G34" s="12"/>
      <c r="H34" s="55" t="str">
        <f t="shared" ref="H34:H38" si="3">IF(D34="","",ROUND(G34/F34,3))</f>
        <v/>
      </c>
      <c r="I34" s="20"/>
    </row>
    <row r="35" spans="1:9" ht="18" customHeight="1">
      <c r="A35" s="47"/>
      <c r="B35" s="47"/>
      <c r="C35" s="2">
        <v>3</v>
      </c>
      <c r="D35" s="22"/>
      <c r="E35" s="23"/>
      <c r="F35" s="12"/>
      <c r="G35" s="12"/>
      <c r="H35" s="55" t="str">
        <f t="shared" si="3"/>
        <v/>
      </c>
      <c r="I35" s="14" t="s">
        <v>22</v>
      </c>
    </row>
    <row r="36" spans="1:9" ht="18" customHeight="1">
      <c r="A36" s="48"/>
      <c r="B36" s="49"/>
      <c r="C36" s="2">
        <v>4</v>
      </c>
      <c r="D36" s="3"/>
      <c r="E36" s="3"/>
      <c r="F36" s="12"/>
      <c r="G36" s="12"/>
      <c r="H36" s="55" t="str">
        <f t="shared" si="3"/>
        <v/>
      </c>
      <c r="I36" s="15" t="str">
        <f>IF(I33="","",IF(I33&gt;=0.285,"４週８休以上",IF(I33&gt;=0.25,"４週７休以上４週８休未満",IF(I33&gt;=0.214,"４週６休以上４週７休未満","４週６休未満"))))</f>
        <v/>
      </c>
    </row>
    <row r="37" spans="1:9" ht="18" customHeight="1">
      <c r="A37" s="50"/>
      <c r="B37" s="51"/>
      <c r="C37" s="2">
        <v>5</v>
      </c>
      <c r="D37" s="3"/>
      <c r="E37" s="3"/>
      <c r="F37" s="12"/>
      <c r="G37" s="12"/>
      <c r="H37" s="55" t="str">
        <f t="shared" si="3"/>
        <v/>
      </c>
      <c r="I37" s="21"/>
    </row>
    <row r="38" spans="1:9" ht="18" customHeight="1">
      <c r="A38" s="52"/>
      <c r="B38" s="53"/>
      <c r="C38" s="2">
        <v>6</v>
      </c>
      <c r="D38" s="3"/>
      <c r="E38" s="3"/>
      <c r="F38" s="12"/>
      <c r="G38" s="12"/>
      <c r="H38" s="55" t="str">
        <f t="shared" si="3"/>
        <v/>
      </c>
      <c r="I38" s="16"/>
    </row>
    <row r="39" spans="1:9" ht="9.9499999999999993" customHeight="1"/>
    <row r="40" spans="1:9">
      <c r="A40" s="17" t="s">
        <v>30</v>
      </c>
      <c r="B40" s="17"/>
    </row>
    <row r="41" spans="1:9" ht="30" customHeight="1">
      <c r="A41" s="8" t="s">
        <v>3</v>
      </c>
      <c r="B41" s="9"/>
      <c r="C41" s="2"/>
      <c r="D41" s="6" t="s">
        <v>17</v>
      </c>
      <c r="E41" s="6"/>
      <c r="F41" s="7" t="s">
        <v>18</v>
      </c>
      <c r="G41" s="7" t="s">
        <v>19</v>
      </c>
      <c r="H41" s="7" t="s">
        <v>20</v>
      </c>
      <c r="I41" s="7" t="s">
        <v>21</v>
      </c>
    </row>
    <row r="42" spans="1:9" ht="18" customHeight="1">
      <c r="A42" s="47"/>
      <c r="B42" s="47"/>
      <c r="C42" s="2">
        <v>1</v>
      </c>
      <c r="D42" s="3"/>
      <c r="E42" s="3"/>
      <c r="F42" s="12"/>
      <c r="G42" s="12"/>
      <c r="H42" s="55" t="str">
        <f>IF(D42="","",ROUND(G42/F42,3))</f>
        <v/>
      </c>
      <c r="I42" s="19" t="str">
        <f>IF(D42="","",AVERAGE(H42:H47))</f>
        <v/>
      </c>
    </row>
    <row r="43" spans="1:9" ht="18" customHeight="1">
      <c r="A43" s="47"/>
      <c r="B43" s="47"/>
      <c r="C43" s="2">
        <v>2</v>
      </c>
      <c r="D43" s="22"/>
      <c r="E43" s="23"/>
      <c r="F43" s="12"/>
      <c r="G43" s="12"/>
      <c r="H43" s="55" t="str">
        <f t="shared" ref="H43:H47" si="4">IF(D43="","",ROUND(G43/F43,3))</f>
        <v/>
      </c>
      <c r="I43" s="20"/>
    </row>
    <row r="44" spans="1:9" ht="18" customHeight="1">
      <c r="A44" s="47"/>
      <c r="B44" s="47"/>
      <c r="C44" s="2">
        <v>3</v>
      </c>
      <c r="D44" s="22"/>
      <c r="E44" s="23"/>
      <c r="F44" s="12"/>
      <c r="G44" s="12"/>
      <c r="H44" s="55" t="str">
        <f t="shared" si="4"/>
        <v/>
      </c>
      <c r="I44" s="14" t="s">
        <v>22</v>
      </c>
    </row>
    <row r="45" spans="1:9" ht="18" customHeight="1">
      <c r="A45" s="48"/>
      <c r="B45" s="49"/>
      <c r="C45" s="2">
        <v>4</v>
      </c>
      <c r="D45" s="3"/>
      <c r="E45" s="3"/>
      <c r="F45" s="12"/>
      <c r="G45" s="12"/>
      <c r="H45" s="55" t="str">
        <f t="shared" si="4"/>
        <v/>
      </c>
      <c r="I45" s="15" t="str">
        <f>IF(I42="","",IF(I42&gt;=0.285,"４週８休以上",IF(I42&gt;=0.25,"４週７休以上４週８休未満",IF(I42&gt;=0.214,"４週６休以上４週７休未満","４週６休未満"))))</f>
        <v/>
      </c>
    </row>
    <row r="46" spans="1:9" ht="18" customHeight="1">
      <c r="A46" s="50"/>
      <c r="B46" s="51"/>
      <c r="C46" s="2">
        <v>5</v>
      </c>
      <c r="D46" s="3"/>
      <c r="E46" s="3"/>
      <c r="F46" s="12"/>
      <c r="G46" s="12"/>
      <c r="H46" s="55" t="str">
        <f t="shared" si="4"/>
        <v/>
      </c>
      <c r="I46" s="21"/>
    </row>
    <row r="47" spans="1:9" ht="18" customHeight="1">
      <c r="A47" s="52"/>
      <c r="B47" s="53"/>
      <c r="C47" s="2">
        <v>6</v>
      </c>
      <c r="D47" s="3"/>
      <c r="E47" s="3"/>
      <c r="F47" s="12"/>
      <c r="G47" s="12"/>
      <c r="H47" s="55" t="str">
        <f t="shared" si="4"/>
        <v/>
      </c>
      <c r="I47" s="16"/>
    </row>
    <row r="48" spans="1:9" ht="9.9499999999999993" customHeight="1"/>
    <row r="49" spans="1:9">
      <c r="A49" s="17" t="s">
        <v>31</v>
      </c>
      <c r="B49" s="17"/>
    </row>
    <row r="50" spans="1:9" ht="30" customHeight="1">
      <c r="A50" s="8" t="s">
        <v>3</v>
      </c>
      <c r="B50" s="9"/>
      <c r="C50" s="2"/>
      <c r="D50" s="6" t="s">
        <v>17</v>
      </c>
      <c r="E50" s="6"/>
      <c r="F50" s="7" t="s">
        <v>18</v>
      </c>
      <c r="G50" s="7" t="s">
        <v>19</v>
      </c>
      <c r="H50" s="7" t="s">
        <v>20</v>
      </c>
      <c r="I50" s="7" t="s">
        <v>21</v>
      </c>
    </row>
    <row r="51" spans="1:9" ht="18" customHeight="1">
      <c r="A51" s="47"/>
      <c r="B51" s="47"/>
      <c r="C51" s="2">
        <v>1</v>
      </c>
      <c r="D51" s="3"/>
      <c r="E51" s="3"/>
      <c r="F51" s="12"/>
      <c r="G51" s="12"/>
      <c r="H51" s="55" t="str">
        <f>IF(D51="","",ROUND(G51/F51,3))</f>
        <v/>
      </c>
      <c r="I51" s="19" t="str">
        <f>IF(D51="","",AVERAGE(H51:H56))</f>
        <v/>
      </c>
    </row>
    <row r="52" spans="1:9" ht="18" customHeight="1">
      <c r="A52" s="47"/>
      <c r="B52" s="47"/>
      <c r="C52" s="2">
        <v>2</v>
      </c>
      <c r="D52" s="22"/>
      <c r="E52" s="23"/>
      <c r="F52" s="12"/>
      <c r="G52" s="12"/>
      <c r="H52" s="55" t="str">
        <f t="shared" ref="H52:H56" si="5">IF(D52="","",ROUND(G52/F52,3))</f>
        <v/>
      </c>
      <c r="I52" s="20"/>
    </row>
    <row r="53" spans="1:9" ht="18" customHeight="1">
      <c r="A53" s="47"/>
      <c r="B53" s="47"/>
      <c r="C53" s="2">
        <v>3</v>
      </c>
      <c r="D53" s="22"/>
      <c r="E53" s="23"/>
      <c r="F53" s="12"/>
      <c r="G53" s="12"/>
      <c r="H53" s="55" t="str">
        <f t="shared" si="5"/>
        <v/>
      </c>
      <c r="I53" s="14" t="s">
        <v>22</v>
      </c>
    </row>
    <row r="54" spans="1:9" ht="18" customHeight="1">
      <c r="A54" s="48"/>
      <c r="B54" s="49"/>
      <c r="C54" s="2">
        <v>4</v>
      </c>
      <c r="D54" s="3"/>
      <c r="E54" s="3"/>
      <c r="F54" s="12"/>
      <c r="G54" s="12"/>
      <c r="H54" s="55" t="str">
        <f t="shared" si="5"/>
        <v/>
      </c>
      <c r="I54" s="15" t="str">
        <f>IF(I51="","",IF(I51&gt;=0.285,"４週８休以上",IF(I51&gt;=0.25,"４週７休以上４週８休未満",IF(I51&gt;=0.214,"４週６休以上４週７休未満","４週６休未満"))))</f>
        <v/>
      </c>
    </row>
    <row r="55" spans="1:9" ht="18" customHeight="1">
      <c r="A55" s="50"/>
      <c r="B55" s="51"/>
      <c r="C55" s="2">
        <v>5</v>
      </c>
      <c r="D55" s="3"/>
      <c r="E55" s="3"/>
      <c r="F55" s="12"/>
      <c r="G55" s="12"/>
      <c r="H55" s="55" t="str">
        <f t="shared" si="5"/>
        <v/>
      </c>
      <c r="I55" s="21"/>
    </row>
    <row r="56" spans="1:9" ht="18" customHeight="1">
      <c r="A56" s="52"/>
      <c r="B56" s="53"/>
      <c r="C56" s="2">
        <v>6</v>
      </c>
      <c r="D56" s="3"/>
      <c r="E56" s="3"/>
      <c r="F56" s="12"/>
      <c r="G56" s="12"/>
      <c r="H56" s="55" t="str">
        <f t="shared" si="5"/>
        <v/>
      </c>
      <c r="I56" s="16"/>
    </row>
    <row r="57" spans="1:9" ht="9.9499999999999993" customHeight="1"/>
    <row r="58" spans="1:9">
      <c r="A58" s="17" t="s">
        <v>32</v>
      </c>
      <c r="B58" s="17"/>
    </row>
    <row r="59" spans="1:9" ht="30" customHeight="1">
      <c r="A59" s="8" t="s">
        <v>3</v>
      </c>
      <c r="B59" s="9"/>
      <c r="C59" s="2"/>
      <c r="D59" s="6" t="s">
        <v>17</v>
      </c>
      <c r="E59" s="6"/>
      <c r="F59" s="7" t="s">
        <v>18</v>
      </c>
      <c r="G59" s="7" t="s">
        <v>19</v>
      </c>
      <c r="H59" s="7" t="s">
        <v>20</v>
      </c>
      <c r="I59" s="7" t="s">
        <v>21</v>
      </c>
    </row>
    <row r="60" spans="1:9" ht="18" customHeight="1">
      <c r="A60" s="47"/>
      <c r="B60" s="47"/>
      <c r="C60" s="2">
        <v>1</v>
      </c>
      <c r="D60" s="3"/>
      <c r="E60" s="3"/>
      <c r="F60" s="12"/>
      <c r="G60" s="12"/>
      <c r="H60" s="55" t="str">
        <f>IF(D60="","",ROUND(G60/F60,3))</f>
        <v/>
      </c>
      <c r="I60" s="19" t="str">
        <f>IF(D60="","",AVERAGE(H60:H65))</f>
        <v/>
      </c>
    </row>
    <row r="61" spans="1:9" ht="18" customHeight="1">
      <c r="A61" s="47"/>
      <c r="B61" s="47"/>
      <c r="C61" s="2">
        <v>2</v>
      </c>
      <c r="D61" s="22"/>
      <c r="E61" s="23"/>
      <c r="F61" s="12"/>
      <c r="G61" s="12"/>
      <c r="H61" s="55" t="str">
        <f t="shared" ref="H61:H65" si="6">IF(D61="","",ROUND(G61/F61,3))</f>
        <v/>
      </c>
      <c r="I61" s="20"/>
    </row>
    <row r="62" spans="1:9" ht="18" customHeight="1">
      <c r="A62" s="47"/>
      <c r="B62" s="47"/>
      <c r="C62" s="2">
        <v>3</v>
      </c>
      <c r="D62" s="22"/>
      <c r="E62" s="23"/>
      <c r="F62" s="12"/>
      <c r="G62" s="12"/>
      <c r="H62" s="55" t="str">
        <f t="shared" si="6"/>
        <v/>
      </c>
      <c r="I62" s="14" t="s">
        <v>22</v>
      </c>
    </row>
    <row r="63" spans="1:9" ht="18" customHeight="1">
      <c r="A63" s="48"/>
      <c r="B63" s="49"/>
      <c r="C63" s="2">
        <v>4</v>
      </c>
      <c r="D63" s="3"/>
      <c r="E63" s="3"/>
      <c r="F63" s="12"/>
      <c r="G63" s="12"/>
      <c r="H63" s="55" t="str">
        <f t="shared" si="6"/>
        <v/>
      </c>
      <c r="I63" s="15" t="str">
        <f>IF(I60="","",IF(I60&gt;=0.285,"４週８休以上",IF(I60&gt;=0.25,"４週７休以上４週８休未満",IF(I60&gt;=0.214,"４週６休以上４週７休未満","４週６休未満"))))</f>
        <v/>
      </c>
    </row>
    <row r="64" spans="1:9" ht="18" customHeight="1">
      <c r="A64" s="50"/>
      <c r="B64" s="51"/>
      <c r="C64" s="2">
        <v>5</v>
      </c>
      <c r="D64" s="3"/>
      <c r="E64" s="3"/>
      <c r="F64" s="12"/>
      <c r="G64" s="12"/>
      <c r="H64" s="55" t="str">
        <f t="shared" si="6"/>
        <v/>
      </c>
      <c r="I64" s="21"/>
    </row>
    <row r="65" spans="1:9" ht="18" customHeight="1">
      <c r="A65" s="52"/>
      <c r="B65" s="53"/>
      <c r="C65" s="2">
        <v>6</v>
      </c>
      <c r="D65" s="3"/>
      <c r="E65" s="3"/>
      <c r="F65" s="12"/>
      <c r="G65" s="12"/>
      <c r="H65" s="55" t="str">
        <f t="shared" si="6"/>
        <v/>
      </c>
      <c r="I65" s="16"/>
    </row>
    <row r="66" spans="1:9" ht="9.9499999999999993" customHeight="1"/>
    <row r="67" spans="1:9">
      <c r="A67" s="17" t="s">
        <v>33</v>
      </c>
      <c r="B67" s="17"/>
    </row>
    <row r="68" spans="1:9" ht="30" customHeight="1">
      <c r="A68" s="8" t="s">
        <v>3</v>
      </c>
      <c r="B68" s="9"/>
      <c r="C68" s="2"/>
      <c r="D68" s="6" t="s">
        <v>17</v>
      </c>
      <c r="E68" s="6"/>
      <c r="F68" s="7" t="s">
        <v>18</v>
      </c>
      <c r="G68" s="7" t="s">
        <v>19</v>
      </c>
      <c r="H68" s="7" t="s">
        <v>20</v>
      </c>
      <c r="I68" s="7" t="s">
        <v>21</v>
      </c>
    </row>
    <row r="69" spans="1:9" ht="18" customHeight="1">
      <c r="A69" s="47"/>
      <c r="B69" s="47"/>
      <c r="C69" s="2">
        <v>1</v>
      </c>
      <c r="D69" s="3"/>
      <c r="E69" s="3"/>
      <c r="F69" s="12"/>
      <c r="G69" s="12"/>
      <c r="H69" s="55" t="str">
        <f>IF(D69="","",ROUND(G69/F69,3))</f>
        <v/>
      </c>
      <c r="I69" s="19" t="str">
        <f>IF(D69="","",AVERAGE(H69:H74))</f>
        <v/>
      </c>
    </row>
    <row r="70" spans="1:9" ht="18" customHeight="1">
      <c r="A70" s="47"/>
      <c r="B70" s="47"/>
      <c r="C70" s="2">
        <v>2</v>
      </c>
      <c r="D70" s="22"/>
      <c r="E70" s="23"/>
      <c r="F70" s="12"/>
      <c r="G70" s="12"/>
      <c r="H70" s="55" t="str">
        <f t="shared" ref="H70:H74" si="7">IF(D70="","",ROUND(G70/F70,3))</f>
        <v/>
      </c>
      <c r="I70" s="20"/>
    </row>
    <row r="71" spans="1:9" ht="18" customHeight="1">
      <c r="A71" s="47"/>
      <c r="B71" s="47"/>
      <c r="C71" s="2">
        <v>3</v>
      </c>
      <c r="D71" s="22"/>
      <c r="E71" s="23"/>
      <c r="F71" s="12"/>
      <c r="G71" s="12"/>
      <c r="H71" s="55" t="str">
        <f t="shared" si="7"/>
        <v/>
      </c>
      <c r="I71" s="14" t="s">
        <v>22</v>
      </c>
    </row>
    <row r="72" spans="1:9" ht="18" customHeight="1">
      <c r="A72" s="48"/>
      <c r="B72" s="49"/>
      <c r="C72" s="2">
        <v>4</v>
      </c>
      <c r="D72" s="3"/>
      <c r="E72" s="3"/>
      <c r="F72" s="12"/>
      <c r="G72" s="12"/>
      <c r="H72" s="55" t="str">
        <f t="shared" si="7"/>
        <v/>
      </c>
      <c r="I72" s="15" t="str">
        <f>IF(I69="","",IF(I69&gt;=0.285,"４週８休以上",IF(I69&gt;=0.25,"４週７休以上４週８休未満",IF(I69&gt;=0.214,"４週６休以上４週７休未満","４週６休未満"))))</f>
        <v/>
      </c>
    </row>
    <row r="73" spans="1:9" ht="18" customHeight="1">
      <c r="A73" s="50"/>
      <c r="B73" s="51"/>
      <c r="C73" s="2">
        <v>5</v>
      </c>
      <c r="D73" s="3"/>
      <c r="E73" s="3"/>
      <c r="F73" s="12"/>
      <c r="G73" s="12"/>
      <c r="H73" s="55" t="str">
        <f t="shared" si="7"/>
        <v/>
      </c>
      <c r="I73" s="21"/>
    </row>
    <row r="74" spans="1:9" ht="18" customHeight="1">
      <c r="A74" s="52"/>
      <c r="B74" s="53"/>
      <c r="C74" s="2">
        <v>6</v>
      </c>
      <c r="D74" s="3"/>
      <c r="E74" s="3"/>
      <c r="F74" s="12"/>
      <c r="G74" s="12"/>
      <c r="H74" s="55" t="str">
        <f t="shared" si="7"/>
        <v/>
      </c>
      <c r="I74" s="16"/>
    </row>
    <row r="75" spans="1:9" ht="9.9499999999999993" customHeight="1"/>
    <row r="76" spans="1:9">
      <c r="A76" s="17" t="s">
        <v>34</v>
      </c>
      <c r="B76" s="17"/>
    </row>
    <row r="77" spans="1:9" ht="30" customHeight="1">
      <c r="A77" s="8" t="s">
        <v>3</v>
      </c>
      <c r="B77" s="9"/>
      <c r="C77" s="2"/>
      <c r="D77" s="6" t="s">
        <v>17</v>
      </c>
      <c r="E77" s="6"/>
      <c r="F77" s="7" t="s">
        <v>18</v>
      </c>
      <c r="G77" s="7" t="s">
        <v>19</v>
      </c>
      <c r="H77" s="7" t="s">
        <v>20</v>
      </c>
      <c r="I77" s="7" t="s">
        <v>21</v>
      </c>
    </row>
    <row r="78" spans="1:9" ht="18" customHeight="1">
      <c r="A78" s="47"/>
      <c r="B78" s="47"/>
      <c r="C78" s="2">
        <v>1</v>
      </c>
      <c r="D78" s="3"/>
      <c r="E78" s="3"/>
      <c r="F78" s="12"/>
      <c r="G78" s="12"/>
      <c r="H78" s="55" t="str">
        <f>IF(D78="","",ROUND(G78/F78,3))</f>
        <v/>
      </c>
      <c r="I78" s="19" t="str">
        <f>IF(D78="","",AVERAGE(H78:H83))</f>
        <v/>
      </c>
    </row>
    <row r="79" spans="1:9" ht="18" customHeight="1">
      <c r="A79" s="47"/>
      <c r="B79" s="47"/>
      <c r="C79" s="2">
        <v>2</v>
      </c>
      <c r="D79" s="22"/>
      <c r="E79" s="23"/>
      <c r="F79" s="12"/>
      <c r="G79" s="12"/>
      <c r="H79" s="55" t="str">
        <f t="shared" ref="H79:H83" si="8">IF(D79="","",ROUND(G79/F79,3))</f>
        <v/>
      </c>
      <c r="I79" s="20"/>
    </row>
    <row r="80" spans="1:9" ht="18" customHeight="1">
      <c r="A80" s="47"/>
      <c r="B80" s="47"/>
      <c r="C80" s="2">
        <v>3</v>
      </c>
      <c r="D80" s="22"/>
      <c r="E80" s="23"/>
      <c r="F80" s="12"/>
      <c r="G80" s="12"/>
      <c r="H80" s="55" t="str">
        <f t="shared" si="8"/>
        <v/>
      </c>
      <c r="I80" s="14" t="s">
        <v>22</v>
      </c>
    </row>
    <row r="81" spans="1:9" ht="18" customHeight="1">
      <c r="A81" s="48"/>
      <c r="B81" s="49"/>
      <c r="C81" s="2">
        <v>4</v>
      </c>
      <c r="D81" s="3"/>
      <c r="E81" s="3"/>
      <c r="F81" s="12"/>
      <c r="G81" s="12"/>
      <c r="H81" s="55" t="str">
        <f t="shared" si="8"/>
        <v/>
      </c>
      <c r="I81" s="15" t="str">
        <f>IF(I78="","",IF(I78&gt;=0.285,"４週８休以上",IF(I78&gt;=0.25,"４週７休以上４週８休未満",IF(I78&gt;=0.214,"４週６休以上４週７休未満","４週６休未満"))))</f>
        <v/>
      </c>
    </row>
    <row r="82" spans="1:9" ht="18" customHeight="1">
      <c r="A82" s="50"/>
      <c r="B82" s="51"/>
      <c r="C82" s="2">
        <v>5</v>
      </c>
      <c r="D82" s="3"/>
      <c r="E82" s="3"/>
      <c r="F82" s="12"/>
      <c r="G82" s="12"/>
      <c r="H82" s="55" t="str">
        <f t="shared" si="8"/>
        <v/>
      </c>
      <c r="I82" s="21"/>
    </row>
    <row r="83" spans="1:9" ht="18" customHeight="1">
      <c r="A83" s="52"/>
      <c r="B83" s="53"/>
      <c r="C83" s="2">
        <v>6</v>
      </c>
      <c r="D83" s="3"/>
      <c r="E83" s="3"/>
      <c r="F83" s="12"/>
      <c r="G83" s="12"/>
      <c r="H83" s="55" t="str">
        <f t="shared" si="8"/>
        <v/>
      </c>
      <c r="I83" s="16"/>
    </row>
    <row r="84" spans="1:9" ht="9.9499999999999993" customHeight="1"/>
    <row r="85" spans="1:9">
      <c r="A85" s="17" t="s">
        <v>35</v>
      </c>
      <c r="B85" s="17"/>
    </row>
    <row r="86" spans="1:9" ht="30" customHeight="1">
      <c r="A86" s="8" t="s">
        <v>3</v>
      </c>
      <c r="B86" s="9"/>
      <c r="C86" s="2"/>
      <c r="D86" s="6" t="s">
        <v>17</v>
      </c>
      <c r="E86" s="6"/>
      <c r="F86" s="7" t="s">
        <v>18</v>
      </c>
      <c r="G86" s="7" t="s">
        <v>19</v>
      </c>
      <c r="H86" s="7" t="s">
        <v>20</v>
      </c>
      <c r="I86" s="7" t="s">
        <v>21</v>
      </c>
    </row>
    <row r="87" spans="1:9" ht="18" customHeight="1">
      <c r="A87" s="47"/>
      <c r="B87" s="47"/>
      <c r="C87" s="2">
        <v>1</v>
      </c>
      <c r="D87" s="3"/>
      <c r="E87" s="3"/>
      <c r="F87" s="12"/>
      <c r="G87" s="12"/>
      <c r="H87" s="55" t="str">
        <f>IF(D87="","",ROUND(G87/F87,3))</f>
        <v/>
      </c>
      <c r="I87" s="19" t="str">
        <f>IF(D87="","",AVERAGE(H87:H92))</f>
        <v/>
      </c>
    </row>
    <row r="88" spans="1:9" ht="18" customHeight="1">
      <c r="A88" s="47"/>
      <c r="B88" s="47"/>
      <c r="C88" s="2">
        <v>2</v>
      </c>
      <c r="D88" s="22"/>
      <c r="E88" s="23"/>
      <c r="F88" s="12"/>
      <c r="G88" s="12"/>
      <c r="H88" s="55" t="str">
        <f t="shared" ref="H88:H92" si="9">IF(D88="","",ROUND(G88/F88,3))</f>
        <v/>
      </c>
      <c r="I88" s="20"/>
    </row>
    <row r="89" spans="1:9" ht="18" customHeight="1">
      <c r="A89" s="47"/>
      <c r="B89" s="47"/>
      <c r="C89" s="2">
        <v>3</v>
      </c>
      <c r="D89" s="22"/>
      <c r="E89" s="23"/>
      <c r="F89" s="12"/>
      <c r="G89" s="12"/>
      <c r="H89" s="55" t="str">
        <f t="shared" si="9"/>
        <v/>
      </c>
      <c r="I89" s="14" t="s">
        <v>22</v>
      </c>
    </row>
    <row r="90" spans="1:9" ht="18" customHeight="1">
      <c r="A90" s="48"/>
      <c r="B90" s="49"/>
      <c r="C90" s="2">
        <v>4</v>
      </c>
      <c r="D90" s="3"/>
      <c r="E90" s="3"/>
      <c r="F90" s="12"/>
      <c r="G90" s="12"/>
      <c r="H90" s="55" t="str">
        <f t="shared" si="9"/>
        <v/>
      </c>
      <c r="I90" s="15" t="str">
        <f>IF(I87="","",IF(I87&gt;=0.285,"４週８休以上",IF(I87&gt;=0.25,"４週７休以上４週８休未満",IF(I87&gt;=0.214,"４週６休以上４週７休未満","４週６休未満"))))</f>
        <v/>
      </c>
    </row>
    <row r="91" spans="1:9" ht="18" customHeight="1">
      <c r="A91" s="50"/>
      <c r="B91" s="51"/>
      <c r="C91" s="2">
        <v>5</v>
      </c>
      <c r="D91" s="3"/>
      <c r="E91" s="3"/>
      <c r="F91" s="12"/>
      <c r="G91" s="12"/>
      <c r="H91" s="55" t="str">
        <f t="shared" si="9"/>
        <v/>
      </c>
      <c r="I91" s="21"/>
    </row>
    <row r="92" spans="1:9" ht="18" customHeight="1">
      <c r="A92" s="52"/>
      <c r="B92" s="53"/>
      <c r="C92" s="2">
        <v>6</v>
      </c>
      <c r="D92" s="3"/>
      <c r="E92" s="3"/>
      <c r="F92" s="12"/>
      <c r="G92" s="12"/>
      <c r="H92" s="55" t="str">
        <f t="shared" si="9"/>
        <v/>
      </c>
      <c r="I92" s="16"/>
    </row>
    <row r="93" spans="1:9" ht="9.9499999999999993" customHeight="1"/>
    <row r="94" spans="1:9">
      <c r="A94" s="17" t="s">
        <v>36</v>
      </c>
      <c r="B94" s="17"/>
    </row>
    <row r="95" spans="1:9" ht="30" customHeight="1">
      <c r="A95" s="8" t="s">
        <v>3</v>
      </c>
      <c r="B95" s="9"/>
      <c r="C95" s="2"/>
      <c r="D95" s="6" t="s">
        <v>17</v>
      </c>
      <c r="E95" s="6"/>
      <c r="F95" s="7" t="s">
        <v>18</v>
      </c>
      <c r="G95" s="7" t="s">
        <v>19</v>
      </c>
      <c r="H95" s="7" t="s">
        <v>20</v>
      </c>
      <c r="I95" s="7" t="s">
        <v>21</v>
      </c>
    </row>
    <row r="96" spans="1:9" ht="18" customHeight="1">
      <c r="A96" s="47"/>
      <c r="B96" s="47"/>
      <c r="C96" s="2">
        <v>1</v>
      </c>
      <c r="D96" s="3"/>
      <c r="E96" s="3"/>
      <c r="F96" s="12"/>
      <c r="G96" s="12"/>
      <c r="H96" s="55" t="str">
        <f>IF(D96="","",ROUND(G96/F96,3))</f>
        <v/>
      </c>
      <c r="I96" s="19" t="str">
        <f>IF(D96="","",AVERAGE(H96:H101))</f>
        <v/>
      </c>
    </row>
    <row r="97" spans="1:9" ht="18" customHeight="1">
      <c r="A97" s="47"/>
      <c r="B97" s="47"/>
      <c r="C97" s="2">
        <v>2</v>
      </c>
      <c r="D97" s="22"/>
      <c r="E97" s="23"/>
      <c r="F97" s="12"/>
      <c r="G97" s="12"/>
      <c r="H97" s="55" t="str">
        <f t="shared" ref="H97:H101" si="10">IF(D97="","",ROUND(G97/F97,3))</f>
        <v/>
      </c>
      <c r="I97" s="20"/>
    </row>
    <row r="98" spans="1:9" ht="18" customHeight="1">
      <c r="A98" s="47"/>
      <c r="B98" s="47"/>
      <c r="C98" s="2">
        <v>3</v>
      </c>
      <c r="D98" s="22"/>
      <c r="E98" s="23"/>
      <c r="F98" s="12"/>
      <c r="G98" s="12"/>
      <c r="H98" s="55" t="str">
        <f t="shared" si="10"/>
        <v/>
      </c>
      <c r="I98" s="14" t="s">
        <v>22</v>
      </c>
    </row>
    <row r="99" spans="1:9" ht="18" customHeight="1">
      <c r="A99" s="48"/>
      <c r="B99" s="49"/>
      <c r="C99" s="2">
        <v>4</v>
      </c>
      <c r="D99" s="3"/>
      <c r="E99" s="3"/>
      <c r="F99" s="12"/>
      <c r="G99" s="12"/>
      <c r="H99" s="55" t="str">
        <f t="shared" si="10"/>
        <v/>
      </c>
      <c r="I99" s="15" t="str">
        <f>IF(I96="","",IF(I96&gt;=0.285,"４週８休以上",IF(I96&gt;=0.25,"４週７休以上４週８休未満",IF(I96&gt;=0.214,"４週６休以上４週７休未満","４週６休未満"))))</f>
        <v/>
      </c>
    </row>
    <row r="100" spans="1:9" ht="18" customHeight="1">
      <c r="A100" s="50"/>
      <c r="B100" s="51"/>
      <c r="C100" s="2">
        <v>5</v>
      </c>
      <c r="D100" s="3"/>
      <c r="E100" s="3"/>
      <c r="F100" s="12"/>
      <c r="G100" s="12"/>
      <c r="H100" s="55" t="str">
        <f t="shared" si="10"/>
        <v/>
      </c>
      <c r="I100" s="21"/>
    </row>
    <row r="101" spans="1:9" ht="18" customHeight="1">
      <c r="A101" s="52"/>
      <c r="B101" s="53"/>
      <c r="C101" s="2">
        <v>6</v>
      </c>
      <c r="D101" s="3"/>
      <c r="E101" s="3"/>
      <c r="F101" s="12"/>
      <c r="G101" s="12"/>
      <c r="H101" s="55" t="str">
        <f t="shared" si="10"/>
        <v/>
      </c>
      <c r="I101" s="16"/>
    </row>
    <row r="102" spans="1:9" ht="9.9499999999999993" customHeight="1"/>
    <row r="103" spans="1:9">
      <c r="A103" s="17" t="s">
        <v>37</v>
      </c>
      <c r="B103" s="17"/>
    </row>
    <row r="104" spans="1:9" ht="30" customHeight="1">
      <c r="A104" s="8" t="s">
        <v>3</v>
      </c>
      <c r="B104" s="9"/>
      <c r="C104" s="2"/>
      <c r="D104" s="6" t="s">
        <v>17</v>
      </c>
      <c r="E104" s="6"/>
      <c r="F104" s="7" t="s">
        <v>18</v>
      </c>
      <c r="G104" s="7" t="s">
        <v>19</v>
      </c>
      <c r="H104" s="7" t="s">
        <v>20</v>
      </c>
      <c r="I104" s="7" t="s">
        <v>21</v>
      </c>
    </row>
    <row r="105" spans="1:9" ht="18" customHeight="1">
      <c r="A105" s="47"/>
      <c r="B105" s="47"/>
      <c r="C105" s="2">
        <v>1</v>
      </c>
      <c r="D105" s="3"/>
      <c r="E105" s="3"/>
      <c r="F105" s="12"/>
      <c r="G105" s="12"/>
      <c r="H105" s="55" t="str">
        <f>IF(D105="","",ROUND(G105/F105,3))</f>
        <v/>
      </c>
      <c r="I105" s="19" t="str">
        <f>IF(D105="","",AVERAGE(H105:H110))</f>
        <v/>
      </c>
    </row>
    <row r="106" spans="1:9" ht="18" customHeight="1">
      <c r="A106" s="47"/>
      <c r="B106" s="47"/>
      <c r="C106" s="2">
        <v>2</v>
      </c>
      <c r="D106" s="22"/>
      <c r="E106" s="23"/>
      <c r="F106" s="12"/>
      <c r="G106" s="12"/>
      <c r="H106" s="55" t="str">
        <f t="shared" ref="H106:H110" si="11">IF(D106="","",ROUND(G106/F106,3))</f>
        <v/>
      </c>
      <c r="I106" s="20"/>
    </row>
    <row r="107" spans="1:9" ht="18" customHeight="1">
      <c r="A107" s="47"/>
      <c r="B107" s="47"/>
      <c r="C107" s="2">
        <v>3</v>
      </c>
      <c r="D107" s="22"/>
      <c r="E107" s="23"/>
      <c r="F107" s="12"/>
      <c r="G107" s="12"/>
      <c r="H107" s="55" t="str">
        <f t="shared" si="11"/>
        <v/>
      </c>
      <c r="I107" s="14" t="s">
        <v>22</v>
      </c>
    </row>
    <row r="108" spans="1:9" ht="18" customHeight="1">
      <c r="A108" s="48"/>
      <c r="B108" s="49"/>
      <c r="C108" s="2">
        <v>4</v>
      </c>
      <c r="D108" s="3"/>
      <c r="E108" s="3"/>
      <c r="F108" s="12"/>
      <c r="G108" s="12"/>
      <c r="H108" s="55" t="str">
        <f t="shared" si="11"/>
        <v/>
      </c>
      <c r="I108" s="15" t="str">
        <f>IF(I105="","",IF(I105&gt;=0.285,"４週８休以上",IF(I105&gt;=0.25,"４週７休以上４週８休未満",IF(I105&gt;=0.214,"４週６休以上４週７休未満","４週６休未満"))))</f>
        <v/>
      </c>
    </row>
    <row r="109" spans="1:9" ht="18" customHeight="1">
      <c r="A109" s="50"/>
      <c r="B109" s="51"/>
      <c r="C109" s="2">
        <v>5</v>
      </c>
      <c r="D109" s="3"/>
      <c r="E109" s="3"/>
      <c r="F109" s="12"/>
      <c r="G109" s="12"/>
      <c r="H109" s="55" t="str">
        <f t="shared" si="11"/>
        <v/>
      </c>
      <c r="I109" s="21"/>
    </row>
    <row r="110" spans="1:9" ht="18" customHeight="1">
      <c r="A110" s="52"/>
      <c r="B110" s="53"/>
      <c r="C110" s="2">
        <v>6</v>
      </c>
      <c r="D110" s="3"/>
      <c r="E110" s="3"/>
      <c r="F110" s="12"/>
      <c r="G110" s="12"/>
      <c r="H110" s="55" t="str">
        <f t="shared" si="11"/>
        <v/>
      </c>
      <c r="I110" s="16"/>
    </row>
    <row r="111" spans="1:9" ht="9.9499999999999993" customHeight="1"/>
    <row r="112" spans="1:9" ht="9.9499999999999993" customHeight="1"/>
    <row r="113" spans="1:9">
      <c r="A113" s="5" t="s">
        <v>4</v>
      </c>
      <c r="B113" s="5"/>
    </row>
    <row r="114" spans="1:9" ht="30" customHeight="1">
      <c r="A114" s="8" t="s">
        <v>3</v>
      </c>
      <c r="B114" s="9"/>
      <c r="C114" s="2"/>
      <c r="D114" s="6" t="s">
        <v>17</v>
      </c>
      <c r="E114" s="6"/>
      <c r="F114" s="7" t="s">
        <v>18</v>
      </c>
      <c r="G114" s="7" t="s">
        <v>19</v>
      </c>
      <c r="H114" s="7" t="s">
        <v>20</v>
      </c>
      <c r="I114" s="7" t="s">
        <v>21</v>
      </c>
    </row>
    <row r="115" spans="1:9" ht="18" customHeight="1">
      <c r="A115" s="47"/>
      <c r="B115" s="47"/>
      <c r="C115" s="2">
        <v>1</v>
      </c>
      <c r="D115" s="3"/>
      <c r="E115" s="3"/>
      <c r="F115" s="12"/>
      <c r="G115" s="12"/>
      <c r="H115" s="55" t="str">
        <f>IF(D115="","",ROUND(G115/F115,3))</f>
        <v/>
      </c>
      <c r="I115" s="19" t="str">
        <f>IF(D115="","",AVERAGE(H115:H120))</f>
        <v/>
      </c>
    </row>
    <row r="116" spans="1:9" ht="18" customHeight="1">
      <c r="A116" s="47"/>
      <c r="B116" s="47"/>
      <c r="C116" s="2">
        <v>2</v>
      </c>
      <c r="D116" s="8"/>
      <c r="E116" s="9"/>
      <c r="F116" s="12"/>
      <c r="G116" s="12"/>
      <c r="H116" s="55" t="str">
        <f t="shared" ref="H116:H120" si="12">IF(D116="","",ROUND(G116/F116,3))</f>
        <v/>
      </c>
      <c r="I116" s="20"/>
    </row>
    <row r="117" spans="1:9" ht="18" customHeight="1">
      <c r="A117" s="47"/>
      <c r="B117" s="47"/>
      <c r="C117" s="2">
        <v>3</v>
      </c>
      <c r="D117" s="8"/>
      <c r="E117" s="9"/>
      <c r="F117" s="12"/>
      <c r="G117" s="12"/>
      <c r="H117" s="55" t="str">
        <f t="shared" si="12"/>
        <v/>
      </c>
      <c r="I117" s="14" t="s">
        <v>22</v>
      </c>
    </row>
    <row r="118" spans="1:9" ht="18" customHeight="1">
      <c r="A118" s="48"/>
      <c r="B118" s="49"/>
      <c r="C118" s="2">
        <v>4</v>
      </c>
      <c r="D118" s="3"/>
      <c r="E118" s="3"/>
      <c r="F118" s="12"/>
      <c r="G118" s="12"/>
      <c r="H118" s="55" t="str">
        <f t="shared" si="12"/>
        <v/>
      </c>
      <c r="I118" s="15" t="str">
        <f>IF(I115="","",IF(I115&gt;=0.285,"４週８休以上",IF(I115&gt;=0.25,"４週７休以上４週８休未満",IF(I115&gt;=0.214,"４週６休以上４週７休未満","４週６休未満"))))</f>
        <v/>
      </c>
    </row>
    <row r="119" spans="1:9" ht="18" customHeight="1">
      <c r="A119" s="50"/>
      <c r="B119" s="51"/>
      <c r="C119" s="2">
        <v>5</v>
      </c>
      <c r="D119" s="3"/>
      <c r="E119" s="3"/>
      <c r="F119" s="12"/>
      <c r="G119" s="12"/>
      <c r="H119" s="55" t="str">
        <f t="shared" si="12"/>
        <v/>
      </c>
      <c r="I119" s="21"/>
    </row>
    <row r="120" spans="1:9" ht="18" customHeight="1">
      <c r="A120" s="52"/>
      <c r="B120" s="53"/>
      <c r="C120" s="2">
        <v>6</v>
      </c>
      <c r="D120" s="3"/>
      <c r="E120" s="3"/>
      <c r="F120" s="12"/>
      <c r="G120" s="12"/>
      <c r="H120" s="55" t="str">
        <f t="shared" si="12"/>
        <v/>
      </c>
      <c r="I120" s="16"/>
    </row>
    <row r="122" spans="1:9">
      <c r="A122" t="s">
        <v>5</v>
      </c>
    </row>
    <row r="123" spans="1:9">
      <c r="A123" t="s">
        <v>6</v>
      </c>
    </row>
    <row r="124" spans="1:9">
      <c r="A124" t="s">
        <v>7</v>
      </c>
    </row>
    <row r="125" spans="1:9">
      <c r="A125" s="6" t="s">
        <v>8</v>
      </c>
      <c r="B125" s="6"/>
      <c r="C125" s="6"/>
      <c r="D125" s="6"/>
      <c r="E125" s="6" t="s">
        <v>26</v>
      </c>
      <c r="F125" s="6"/>
    </row>
    <row r="126" spans="1:9">
      <c r="A126" s="3" t="s">
        <v>12</v>
      </c>
      <c r="B126" s="3"/>
      <c r="C126" s="3"/>
      <c r="D126" s="3"/>
      <c r="E126" s="3" t="s">
        <v>13</v>
      </c>
      <c r="F126" s="3"/>
    </row>
    <row r="127" spans="1:9">
      <c r="A127" s="3" t="s">
        <v>9</v>
      </c>
      <c r="B127" s="3"/>
      <c r="C127" s="3"/>
      <c r="D127" s="3"/>
      <c r="E127" s="3" t="s">
        <v>15</v>
      </c>
      <c r="F127" s="3"/>
    </row>
    <row r="128" spans="1:9">
      <c r="A128" s="3" t="s">
        <v>10</v>
      </c>
      <c r="B128" s="3"/>
      <c r="C128" s="3"/>
      <c r="D128" s="3"/>
      <c r="E128" s="3" t="s">
        <v>14</v>
      </c>
      <c r="F128" s="3"/>
    </row>
    <row r="129" spans="1:6">
      <c r="A129" s="3" t="s">
        <v>11</v>
      </c>
      <c r="B129" s="3"/>
      <c r="C129" s="3"/>
      <c r="D129" s="3"/>
      <c r="E129" s="3" t="s">
        <v>16</v>
      </c>
      <c r="F129" s="3"/>
    </row>
  </sheetData>
  <mergeCells count="183">
    <mergeCell ref="A118:B120"/>
    <mergeCell ref="D118:E118"/>
    <mergeCell ref="I118:I120"/>
    <mergeCell ref="D119:E119"/>
    <mergeCell ref="D120:E120"/>
    <mergeCell ref="A115:B117"/>
    <mergeCell ref="D115:E115"/>
    <mergeCell ref="I115:I116"/>
    <mergeCell ref="D116:E116"/>
    <mergeCell ref="D117:E117"/>
    <mergeCell ref="A15:B17"/>
    <mergeCell ref="A18:B20"/>
    <mergeCell ref="A24:B26"/>
    <mergeCell ref="A27:B29"/>
    <mergeCell ref="A33:B35"/>
    <mergeCell ref="D105:E105"/>
    <mergeCell ref="I105:I106"/>
    <mergeCell ref="D106:E106"/>
    <mergeCell ref="D107:E107"/>
    <mergeCell ref="D108:E108"/>
    <mergeCell ref="I108:I110"/>
    <mergeCell ref="D109:E109"/>
    <mergeCell ref="D110:E110"/>
    <mergeCell ref="A105:B107"/>
    <mergeCell ref="A108:B110"/>
    <mergeCell ref="D100:E100"/>
    <mergeCell ref="D101:E101"/>
    <mergeCell ref="A103:B103"/>
    <mergeCell ref="A104:B104"/>
    <mergeCell ref="D104:E104"/>
    <mergeCell ref="A99:B101"/>
    <mergeCell ref="I96:I97"/>
    <mergeCell ref="D97:E97"/>
    <mergeCell ref="D98:E98"/>
    <mergeCell ref="D99:E99"/>
    <mergeCell ref="I99:I101"/>
    <mergeCell ref="A94:B94"/>
    <mergeCell ref="A95:B95"/>
    <mergeCell ref="D95:E95"/>
    <mergeCell ref="D96:E96"/>
    <mergeCell ref="A96:B98"/>
    <mergeCell ref="D55:E55"/>
    <mergeCell ref="A58:B58"/>
    <mergeCell ref="A59:B59"/>
    <mergeCell ref="D59:E59"/>
    <mergeCell ref="A54:B56"/>
    <mergeCell ref="A60:B62"/>
    <mergeCell ref="A63:B65"/>
    <mergeCell ref="A40:B40"/>
    <mergeCell ref="D41:E41"/>
    <mergeCell ref="I42:I43"/>
    <mergeCell ref="I45:I47"/>
    <mergeCell ref="D47:E47"/>
    <mergeCell ref="A42:B44"/>
    <mergeCell ref="A45:B47"/>
    <mergeCell ref="A36:B38"/>
    <mergeCell ref="A113:B113"/>
    <mergeCell ref="A1:I1"/>
    <mergeCell ref="D7:E7"/>
    <mergeCell ref="D8:E8"/>
    <mergeCell ref="I6:I7"/>
    <mergeCell ref="I9:I11"/>
    <mergeCell ref="I15:I16"/>
    <mergeCell ref="I18:I20"/>
    <mergeCell ref="D19:E19"/>
    <mergeCell ref="D20:E20"/>
    <mergeCell ref="A22:B22"/>
    <mergeCell ref="A23:B23"/>
    <mergeCell ref="D86:E86"/>
    <mergeCell ref="A77:B77"/>
    <mergeCell ref="A4:B4"/>
    <mergeCell ref="A13:B13"/>
    <mergeCell ref="D35:E35"/>
    <mergeCell ref="D36:E36"/>
    <mergeCell ref="D37:E37"/>
    <mergeCell ref="D38:E38"/>
    <mergeCell ref="D83:E83"/>
    <mergeCell ref="A86:B86"/>
    <mergeCell ref="A81:B83"/>
    <mergeCell ref="D88:E88"/>
    <mergeCell ref="D89:E89"/>
    <mergeCell ref="I87:I88"/>
    <mergeCell ref="D90:E90"/>
    <mergeCell ref="I90:I92"/>
    <mergeCell ref="D91:E91"/>
    <mergeCell ref="D92:E92"/>
    <mergeCell ref="A87:B89"/>
    <mergeCell ref="A90:B92"/>
    <mergeCell ref="D82:E82"/>
    <mergeCell ref="A85:B85"/>
    <mergeCell ref="D87:E87"/>
    <mergeCell ref="I78:I79"/>
    <mergeCell ref="I81:I83"/>
    <mergeCell ref="A78:B80"/>
    <mergeCell ref="D79:E79"/>
    <mergeCell ref="D80:E80"/>
    <mergeCell ref="D81:E81"/>
    <mergeCell ref="D74:E74"/>
    <mergeCell ref="D78:E78"/>
    <mergeCell ref="I72:I74"/>
    <mergeCell ref="A76:B76"/>
    <mergeCell ref="D77:E77"/>
    <mergeCell ref="A69:B71"/>
    <mergeCell ref="A72:B74"/>
    <mergeCell ref="D68:E68"/>
    <mergeCell ref="D71:E71"/>
    <mergeCell ref="D72:E72"/>
    <mergeCell ref="D73:E73"/>
    <mergeCell ref="A67:B67"/>
    <mergeCell ref="A68:B68"/>
    <mergeCell ref="D69:E69"/>
    <mergeCell ref="I69:I70"/>
    <mergeCell ref="D70:E70"/>
    <mergeCell ref="D65:E65"/>
    <mergeCell ref="D60:E60"/>
    <mergeCell ref="D61:E61"/>
    <mergeCell ref="D64:E64"/>
    <mergeCell ref="D62:E62"/>
    <mergeCell ref="D63:E63"/>
    <mergeCell ref="I60:I61"/>
    <mergeCell ref="I63:I65"/>
    <mergeCell ref="D53:E53"/>
    <mergeCell ref="I51:I52"/>
    <mergeCell ref="D54:E54"/>
    <mergeCell ref="D56:E56"/>
    <mergeCell ref="I54:I56"/>
    <mergeCell ref="D50:E50"/>
    <mergeCell ref="D51:E51"/>
    <mergeCell ref="D52:E52"/>
    <mergeCell ref="A50:B50"/>
    <mergeCell ref="A51:B53"/>
    <mergeCell ref="D45:E45"/>
    <mergeCell ref="D46:E46"/>
    <mergeCell ref="A49:B49"/>
    <mergeCell ref="D32:E32"/>
    <mergeCell ref="D42:E42"/>
    <mergeCell ref="D43:E43"/>
    <mergeCell ref="D44:E44"/>
    <mergeCell ref="A41:B41"/>
    <mergeCell ref="A31:B31"/>
    <mergeCell ref="A32:B32"/>
    <mergeCell ref="D33:E33"/>
    <mergeCell ref="I33:I34"/>
    <mergeCell ref="D34:E34"/>
    <mergeCell ref="I36:I38"/>
    <mergeCell ref="D29:E29"/>
    <mergeCell ref="D24:E24"/>
    <mergeCell ref="I24:I25"/>
    <mergeCell ref="D25:E25"/>
    <mergeCell ref="D28:E28"/>
    <mergeCell ref="D26:E26"/>
    <mergeCell ref="D27:E27"/>
    <mergeCell ref="I27:I29"/>
    <mergeCell ref="D23:E23"/>
    <mergeCell ref="E129:F129"/>
    <mergeCell ref="E125:F125"/>
    <mergeCell ref="E126:F126"/>
    <mergeCell ref="E127:F127"/>
    <mergeCell ref="E128:F128"/>
    <mergeCell ref="B2:I2"/>
    <mergeCell ref="D3:E3"/>
    <mergeCell ref="F3:I3"/>
    <mergeCell ref="A114:B114"/>
    <mergeCell ref="D114:E114"/>
    <mergeCell ref="A14:B14"/>
    <mergeCell ref="D14:E14"/>
    <mergeCell ref="D15:E15"/>
    <mergeCell ref="D16:E16"/>
    <mergeCell ref="D17:E17"/>
    <mergeCell ref="D18:E18"/>
    <mergeCell ref="A5:B5"/>
    <mergeCell ref="A6:B8"/>
    <mergeCell ref="A9:B11"/>
    <mergeCell ref="D5:E5"/>
    <mergeCell ref="D6:E6"/>
    <mergeCell ref="D9:E9"/>
    <mergeCell ref="D10:E10"/>
    <mergeCell ref="D11:E11"/>
    <mergeCell ref="A125:D125"/>
    <mergeCell ref="A126:D126"/>
    <mergeCell ref="A127:D127"/>
    <mergeCell ref="A128:D128"/>
    <mergeCell ref="A129:D1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1" manualBreakCount="1">
    <brk id="6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入力シート</vt:lpstr>
      <vt:lpstr>記入例!Print_Titles</vt:lpstr>
      <vt:lpstr>入力シート!Print_Titles</vt:lpstr>
    </vt:vector>
  </TitlesOfParts>
  <Company>Taragi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林田　裕一</dc:creator>
  <cp:lastModifiedBy>林田　裕一</cp:lastModifiedBy>
  <cp:lastPrinted>2025-01-24T06:44:56Z</cp:lastPrinted>
  <dcterms:created xsi:type="dcterms:W3CDTF">2025-01-24T04:06:33Z</dcterms:created>
  <dcterms:modified xsi:type="dcterms:W3CDTF">2025-01-24T06:45:11Z</dcterms:modified>
</cp:coreProperties>
</file>